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120" windowWidth="11340" windowHeight="8835"/>
  </bookViews>
  <sheets>
    <sheet name="Kamattal" sheetId="2" r:id="rId1"/>
  </sheets>
  <definedNames>
    <definedName name="_xlnm.Print_Area" localSheetId="0">Kamattal!$A$1:$I$29</definedName>
  </definedNames>
  <calcPr calcId="145621"/>
</workbook>
</file>

<file path=xl/calcChain.xml><?xml version="1.0" encoding="utf-8"?>
<calcChain xmlns="http://schemas.openxmlformats.org/spreadsheetml/2006/main">
  <c r="E20" i="2" l="1"/>
  <c r="H26" i="2"/>
  <c r="G26" i="2"/>
  <c r="E26" i="2"/>
  <c r="I21" i="2"/>
  <c r="H20" i="2"/>
  <c r="H27" i="2" s="1"/>
  <c r="H29" i="2" s="1"/>
  <c r="G20" i="2"/>
  <c r="G27" i="2" s="1"/>
  <c r="G29" i="2" s="1"/>
  <c r="I11" i="2"/>
  <c r="E27" i="2" l="1"/>
  <c r="E29" i="2" s="1"/>
  <c r="F25" i="2"/>
  <c r="F24" i="2"/>
  <c r="F23" i="2"/>
  <c r="F26" i="2" s="1"/>
  <c r="C26" i="2" l="1"/>
  <c r="F20" i="2"/>
  <c r="F27" i="2" s="1"/>
  <c r="F29" i="2" s="1"/>
  <c r="C20" i="2"/>
  <c r="I25" i="2"/>
  <c r="I23" i="2"/>
  <c r="I24" i="2"/>
  <c r="I19" i="2"/>
  <c r="I18" i="2"/>
  <c r="I16" i="2"/>
  <c r="I15" i="2"/>
  <c r="I13" i="2"/>
  <c r="I12" i="2"/>
  <c r="I8" i="2"/>
  <c r="I10" i="2"/>
  <c r="I22" i="2"/>
  <c r="I28" i="2"/>
  <c r="I20" i="2" l="1"/>
  <c r="I26" i="2"/>
  <c r="C27" i="2"/>
  <c r="C29" i="2" s="1"/>
  <c r="I27" i="2" l="1"/>
  <c r="I29" i="2" s="1"/>
</calcChain>
</file>

<file path=xl/sharedStrings.xml><?xml version="1.0" encoding="utf-8"?>
<sst xmlns="http://schemas.openxmlformats.org/spreadsheetml/2006/main" count="38" uniqueCount="36">
  <si>
    <t>Sorszám</t>
  </si>
  <si>
    <t>Hitel célja</t>
  </si>
  <si>
    <t>Szerződéskötés időpontja</t>
  </si>
  <si>
    <t>Madách Imre Gimnázium felújítása</t>
  </si>
  <si>
    <t>Értékesítési célú lakás/ bérlakás illetve egyéb nem lakás célú helyiségek építése (1 milliárd Ft hitelkeret)</t>
  </si>
  <si>
    <t xml:space="preserve">      - Jósika utca 22. szám alatti lakóház       
        felépítése (310.248 E Ft)</t>
  </si>
  <si>
    <t>Szerződött összeg</t>
  </si>
  <si>
    <t xml:space="preserve">       - Közoktatási célú beruházások (ÖKIF 3.)</t>
  </si>
  <si>
    <t>Értékesítés céljából lakásépítésre, telekkialakításra, bérlakás építésre igénybevett hitel</t>
  </si>
  <si>
    <t xml:space="preserve">         - Dob utca 23-27. szám alatti lakóház         </t>
  </si>
  <si>
    <t xml:space="preserve">           felépítése (607.300 E Ft)</t>
  </si>
  <si>
    <t>Sikeres Magyarországért Önkormányzati Fejlesztési Hitelprogram keretében felvett hitelek</t>
  </si>
  <si>
    <t xml:space="preserve">       - Százház utca 10-18. szám alatti 
         lakóház és irodaépület (660.000 E Ft)</t>
  </si>
  <si>
    <t xml:space="preserve">Folyószámla-hitelkeret </t>
  </si>
  <si>
    <t xml:space="preserve">Kötvénykibocsátás                                                            </t>
  </si>
  <si>
    <t xml:space="preserve">              - ÖKIF 2 Általános beruházási célok</t>
  </si>
  <si>
    <t xml:space="preserve">              - ÖKIF 3 Közoktatási célú beruházások</t>
  </si>
  <si>
    <t xml:space="preserve">             - ÖKIF 4 Kulturális és sportcélú
               infrastruktúra kialakítása</t>
  </si>
  <si>
    <r>
      <t xml:space="preserve">       </t>
    </r>
    <r>
      <rPr>
        <sz val="12"/>
        <rFont val="Times New Roman"/>
        <family val="1"/>
        <charset val="238"/>
      </rPr>
      <t>- Általános beruházási célok (ÖKIF 2.)</t>
    </r>
  </si>
  <si>
    <t>ezer Ft</t>
  </si>
  <si>
    <t>Meglévő hitelek összesen (1+…+4)</t>
  </si>
  <si>
    <t>Folyamatban lévő hitelek összesen</t>
  </si>
  <si>
    <t>A</t>
  </si>
  <si>
    <t>Meglévő és folyamatban lévő hitelek, kötvénykibocsátás összesen (5+6+7)</t>
  </si>
  <si>
    <t>B</t>
  </si>
  <si>
    <t>Adósságszolgálat mindösszesen (A+8)</t>
  </si>
  <si>
    <t>Kimutatás Budapest Főváros VII. Kerület Erzsébetváros Önkormányzata hiteleiről, kötvénykibocsátásáról, az adósságszolgálatról</t>
  </si>
  <si>
    <t>Várható hitel igénybevétel 2012. évben</t>
  </si>
  <si>
    <t>2012. évi adósságszolgálat
(7+8)</t>
  </si>
  <si>
    <t xml:space="preserve">Esedékes törlesztőrészlet, kötvény beváltás 2012. évben </t>
  </si>
  <si>
    <t>Esedékes kamat 2012. évben</t>
  </si>
  <si>
    <t>ÖKIF hitelek az Erzsébet Tervhez</t>
  </si>
  <si>
    <t>2009.07.03, módosítva           2011. 08. 10.</t>
  </si>
  <si>
    <t xml:space="preserve"> </t>
  </si>
  <si>
    <t>11. számú melléklet</t>
  </si>
  <si>
    <t>Várható hitelállomány 2011. december 31-én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</si>
</sst>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  <charset val="238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0" xfId="0" applyBorder="1"/>
    <xf numFmtId="3" fontId="0" fillId="0" borderId="2" xfId="0" applyNumberFormat="1" applyBorder="1"/>
    <xf numFmtId="0" fontId="0" fillId="0" borderId="2" xfId="0" applyBorder="1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/>
    <xf numFmtId="3" fontId="2" fillId="0" borderId="10" xfId="0" applyNumberFormat="1" applyFont="1" applyBorder="1"/>
    <xf numFmtId="14" fontId="2" fillId="0" borderId="10" xfId="0" applyNumberFormat="1" applyFont="1" applyBorder="1"/>
    <xf numFmtId="3" fontId="2" fillId="0" borderId="11" xfId="0" applyNumberFormat="1" applyFont="1" applyBorder="1"/>
    <xf numFmtId="0" fontId="2" fillId="0" borderId="12" xfId="0" applyFont="1" applyBorder="1" applyAlignment="1">
      <alignment wrapText="1"/>
    </xf>
    <xf numFmtId="3" fontId="2" fillId="0" borderId="12" xfId="0" applyNumberFormat="1" applyFont="1" applyBorder="1"/>
    <xf numFmtId="14" fontId="2" fillId="0" borderId="12" xfId="0" applyNumberFormat="1" applyFont="1" applyBorder="1"/>
    <xf numFmtId="3" fontId="2" fillId="0" borderId="13" xfId="0" applyNumberFormat="1" applyFont="1" applyBorder="1"/>
    <xf numFmtId="0" fontId="2" fillId="0" borderId="14" xfId="0" applyFont="1" applyBorder="1" applyAlignment="1">
      <alignment horizontal="center" vertical="center"/>
    </xf>
    <xf numFmtId="3" fontId="2" fillId="0" borderId="10" xfId="0" applyNumberFormat="1" applyFont="1" applyBorder="1" applyAlignment="1">
      <alignment horizontal="right" vertical="center"/>
    </xf>
    <xf numFmtId="3" fontId="2" fillId="0" borderId="15" xfId="0" applyNumberFormat="1" applyFont="1" applyBorder="1"/>
    <xf numFmtId="14" fontId="2" fillId="0" borderId="15" xfId="0" applyNumberFormat="1" applyFont="1" applyBorder="1"/>
    <xf numFmtId="3" fontId="2" fillId="0" borderId="12" xfId="0" applyNumberFormat="1" applyFont="1" applyBorder="1" applyAlignment="1">
      <alignment horizontal="right" vertical="center"/>
    </xf>
    <xf numFmtId="3" fontId="2" fillId="0" borderId="16" xfId="0" applyNumberFormat="1" applyFont="1" applyBorder="1"/>
    <xf numFmtId="0" fontId="2" fillId="0" borderId="17" xfId="0" applyFont="1" applyBorder="1" applyAlignment="1">
      <alignment vertical="center"/>
    </xf>
    <xf numFmtId="3" fontId="2" fillId="0" borderId="17" xfId="0" applyNumberFormat="1" applyFont="1" applyBorder="1"/>
    <xf numFmtId="14" fontId="2" fillId="0" borderId="17" xfId="0" applyNumberFormat="1" applyFont="1" applyBorder="1"/>
    <xf numFmtId="3" fontId="2" fillId="0" borderId="17" xfId="0" applyNumberFormat="1" applyFont="1" applyBorder="1" applyAlignment="1">
      <alignment horizontal="right" vertical="center"/>
    </xf>
    <xf numFmtId="3" fontId="2" fillId="0" borderId="18" xfId="0" applyNumberFormat="1" applyFont="1" applyBorder="1"/>
    <xf numFmtId="0" fontId="3" fillId="0" borderId="12" xfId="0" applyFont="1" applyBorder="1" applyAlignment="1">
      <alignment wrapText="1"/>
    </xf>
    <xf numFmtId="0" fontId="2" fillId="0" borderId="19" xfId="0" applyFont="1" applyBorder="1" applyAlignment="1">
      <alignment horizontal="center" vertical="center"/>
    </xf>
    <xf numFmtId="0" fontId="2" fillId="0" borderId="12" xfId="0" applyFont="1" applyBorder="1" applyAlignment="1">
      <alignment vertical="center"/>
    </xf>
    <xf numFmtId="14" fontId="2" fillId="0" borderId="12" xfId="0" applyNumberFormat="1" applyFont="1" applyBorder="1" applyAlignment="1">
      <alignment horizontal="right" wrapText="1"/>
    </xf>
    <xf numFmtId="0" fontId="2" fillId="0" borderId="20" xfId="0" applyFont="1" applyBorder="1" applyAlignment="1">
      <alignment vertical="center" wrapText="1"/>
    </xf>
    <xf numFmtId="3" fontId="3" fillId="0" borderId="4" xfId="0" applyNumberFormat="1" applyFont="1" applyBorder="1"/>
    <xf numFmtId="3" fontId="3" fillId="0" borderId="5" xfId="0" applyNumberFormat="1" applyFont="1" applyBorder="1"/>
    <xf numFmtId="0" fontId="2" fillId="0" borderId="17" xfId="0" applyFont="1" applyBorder="1" applyAlignment="1">
      <alignment wrapText="1"/>
    </xf>
    <xf numFmtId="0" fontId="2" fillId="0" borderId="21" xfId="0" applyFont="1" applyBorder="1" applyAlignment="1">
      <alignment horizontal="center" vertical="center"/>
    </xf>
    <xf numFmtId="14" fontId="2" fillId="0" borderId="22" xfId="0" applyNumberFormat="1" applyFont="1" applyBorder="1" applyAlignment="1">
      <alignment horizontal="right" wrapText="1"/>
    </xf>
    <xf numFmtId="0" fontId="3" fillId="0" borderId="22" xfId="0" applyFont="1" applyBorder="1"/>
    <xf numFmtId="0" fontId="4" fillId="0" borderId="0" xfId="0" applyFont="1" applyBorder="1"/>
    <xf numFmtId="0" fontId="4" fillId="0" borderId="0" xfId="0" applyFont="1"/>
    <xf numFmtId="0" fontId="3" fillId="0" borderId="23" xfId="0" applyFont="1" applyBorder="1" applyAlignment="1">
      <alignment wrapText="1"/>
    </xf>
    <xf numFmtId="3" fontId="3" fillId="0" borderId="23" xfId="0" applyNumberFormat="1" applyFont="1" applyBorder="1"/>
    <xf numFmtId="3" fontId="3" fillId="0" borderId="16" xfId="0" applyNumberFormat="1" applyFont="1" applyBorder="1"/>
    <xf numFmtId="3" fontId="3" fillId="0" borderId="24" xfId="0" applyNumberFormat="1" applyFont="1" applyBorder="1"/>
    <xf numFmtId="3" fontId="3" fillId="0" borderId="25" xfId="0" applyNumberFormat="1" applyFont="1" applyBorder="1"/>
    <xf numFmtId="0" fontId="2" fillId="0" borderId="22" xfId="0" applyFont="1" applyBorder="1" applyAlignment="1">
      <alignment vertical="center" wrapText="1"/>
    </xf>
    <xf numFmtId="3" fontId="2" fillId="0" borderId="26" xfId="0" applyNumberFormat="1" applyFont="1" applyBorder="1"/>
    <xf numFmtId="14" fontId="2" fillId="0" borderId="26" xfId="0" applyNumberFormat="1" applyFont="1" applyBorder="1" applyAlignment="1">
      <alignment horizontal="right" wrapText="1"/>
    </xf>
    <xf numFmtId="3" fontId="2" fillId="0" borderId="27" xfId="0" applyNumberFormat="1" applyFont="1" applyBorder="1"/>
    <xf numFmtId="0" fontId="3" fillId="0" borderId="28" xfId="0" applyFont="1" applyBorder="1" applyAlignment="1">
      <alignment horizontal="center" vertical="center"/>
    </xf>
    <xf numFmtId="0" fontId="3" fillId="0" borderId="24" xfId="0" applyFont="1" applyBorder="1" applyAlignment="1">
      <alignment wrapText="1"/>
    </xf>
    <xf numFmtId="0" fontId="3" fillId="0" borderId="3" xfId="0" applyFont="1" applyBorder="1" applyAlignment="1">
      <alignment horizontal="center" vertical="center"/>
    </xf>
    <xf numFmtId="0" fontId="2" fillId="0" borderId="22" xfId="0" applyFont="1" applyBorder="1" applyAlignment="1">
      <alignment wrapText="1"/>
    </xf>
    <xf numFmtId="3" fontId="2" fillId="0" borderId="22" xfId="0" applyNumberFormat="1" applyFont="1" applyBorder="1"/>
    <xf numFmtId="3" fontId="2" fillId="0" borderId="22" xfId="0" applyNumberFormat="1" applyFont="1" applyFill="1" applyBorder="1"/>
    <xf numFmtId="3" fontId="2" fillId="0" borderId="25" xfId="0" applyNumberFormat="1" applyFont="1" applyBorder="1"/>
    <xf numFmtId="0" fontId="3" fillId="0" borderId="22" xfId="0" applyFont="1" applyBorder="1" applyAlignment="1">
      <alignment wrapText="1"/>
    </xf>
    <xf numFmtId="3" fontId="3" fillId="0" borderId="22" xfId="0" applyNumberFormat="1" applyFont="1" applyBorder="1"/>
    <xf numFmtId="0" fontId="3" fillId="0" borderId="28" xfId="0" applyFont="1" applyBorder="1" applyAlignment="1">
      <alignment horizontal="center"/>
    </xf>
    <xf numFmtId="0" fontId="2" fillId="0" borderId="29" xfId="0" applyFont="1" applyBorder="1" applyAlignment="1">
      <alignment wrapText="1"/>
    </xf>
    <xf numFmtId="3" fontId="2" fillId="0" borderId="29" xfId="0" applyNumberFormat="1" applyFont="1" applyBorder="1"/>
    <xf numFmtId="14" fontId="2" fillId="0" borderId="29" xfId="0" applyNumberFormat="1" applyFont="1" applyBorder="1" applyAlignment="1">
      <alignment horizontal="right" wrapText="1"/>
    </xf>
    <xf numFmtId="3" fontId="2" fillId="0" borderId="29" xfId="0" applyNumberFormat="1" applyFont="1" applyFill="1" applyBorder="1"/>
    <xf numFmtId="3" fontId="2" fillId="0" borderId="30" xfId="0" applyNumberFormat="1" applyFont="1" applyBorder="1"/>
    <xf numFmtId="14" fontId="2" fillId="0" borderId="15" xfId="0" applyNumberFormat="1" applyFont="1" applyBorder="1" applyAlignment="1">
      <alignment horizontal="right" wrapText="1"/>
    </xf>
    <xf numFmtId="3" fontId="2" fillId="0" borderId="23" xfId="0" applyNumberFormat="1" applyFont="1" applyBorder="1"/>
    <xf numFmtId="14" fontId="2" fillId="0" borderId="4" xfId="0" applyNumberFormat="1" applyFont="1" applyBorder="1" applyAlignment="1">
      <alignment horizontal="right" wrapText="1"/>
    </xf>
    <xf numFmtId="0" fontId="3" fillId="0" borderId="21" xfId="0" applyFont="1" applyBorder="1" applyAlignment="1">
      <alignment horizontal="center" vertical="center"/>
    </xf>
    <xf numFmtId="3" fontId="3" fillId="0" borderId="22" xfId="0" applyNumberFormat="1" applyFont="1" applyFill="1" applyBorder="1"/>
    <xf numFmtId="3" fontId="3" fillId="0" borderId="23" xfId="0" applyNumberFormat="1" applyFont="1" applyFill="1" applyBorder="1"/>
    <xf numFmtId="3" fontId="2" fillId="0" borderId="15" xfId="0" applyNumberFormat="1" applyFont="1" applyFill="1" applyBorder="1"/>
    <xf numFmtId="3" fontId="2" fillId="0" borderId="31" xfId="0" applyNumberFormat="1" applyFont="1" applyFill="1" applyBorder="1"/>
    <xf numFmtId="0" fontId="2" fillId="0" borderId="3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33" xfId="0" applyFont="1" applyBorder="1" applyAlignment="1">
      <alignment horizontal="right"/>
    </xf>
    <xf numFmtId="0" fontId="2" fillId="0" borderId="33" xfId="0" applyFont="1" applyBorder="1" applyAlignment="1"/>
    <xf numFmtId="0" fontId="2" fillId="0" borderId="10" xfId="0" applyFont="1" applyBorder="1" applyAlignment="1">
      <alignment vertical="center" wrapText="1"/>
    </xf>
    <xf numFmtId="0" fontId="2" fillId="0" borderId="15" xfId="0" applyFont="1" applyBorder="1" applyAlignment="1">
      <alignment vertical="center"/>
    </xf>
    <xf numFmtId="0" fontId="2" fillId="0" borderId="19" xfId="0" applyFont="1" applyBorder="1" applyAlignment="1">
      <alignment horizontal="center" vertical="center"/>
    </xf>
    <xf numFmtId="0" fontId="2" fillId="0" borderId="17" xfId="0" applyFont="1" applyBorder="1" applyAlignment="1">
      <alignment vertical="center" wrapText="1"/>
    </xf>
    <xf numFmtId="0" fontId="2" fillId="0" borderId="17" xfId="0" applyFont="1" applyBorder="1" applyAlignment="1">
      <alignment vertical="center"/>
    </xf>
  </cellXfs>
  <cellStyles count="1">
    <cellStyle name="Normá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C0C0C0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4"/>
  <sheetViews>
    <sheetView tabSelected="1" view="pageBreakPreview" zoomScale="67" zoomScaleNormal="100" zoomScaleSheetLayoutView="67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D9" sqref="D9"/>
    </sheetView>
  </sheetViews>
  <sheetFormatPr defaultRowHeight="12.75" x14ac:dyDescent="0.2"/>
  <cols>
    <col min="2" max="2" width="49.7109375" customWidth="1"/>
    <col min="3" max="4" width="18.28515625" customWidth="1"/>
    <col min="5" max="6" width="19.85546875" customWidth="1"/>
    <col min="7" max="7" width="17.28515625" customWidth="1"/>
    <col min="8" max="8" width="14.7109375" customWidth="1"/>
    <col min="9" max="9" width="19.5703125" customWidth="1"/>
  </cols>
  <sheetData>
    <row r="1" spans="1:10" ht="15.75" x14ac:dyDescent="0.25">
      <c r="A1" s="6"/>
      <c r="B1" s="6"/>
      <c r="C1" s="6"/>
      <c r="D1" s="6"/>
      <c r="E1" s="6"/>
      <c r="F1" s="6"/>
      <c r="G1" s="6"/>
      <c r="H1" s="6"/>
      <c r="I1" s="7" t="s">
        <v>34</v>
      </c>
    </row>
    <row r="2" spans="1:10" x14ac:dyDescent="0.2">
      <c r="A2" s="84" t="s">
        <v>26</v>
      </c>
      <c r="B2" s="84"/>
      <c r="C2" s="84"/>
      <c r="D2" s="84"/>
      <c r="E2" s="84"/>
      <c r="F2" s="84"/>
      <c r="G2" s="84"/>
      <c r="H2" s="84"/>
      <c r="I2" s="84"/>
    </row>
    <row r="3" spans="1:10" x14ac:dyDescent="0.2">
      <c r="A3" s="84"/>
      <c r="B3" s="84"/>
      <c r="C3" s="84"/>
      <c r="D3" s="84"/>
      <c r="E3" s="84"/>
      <c r="F3" s="84"/>
      <c r="G3" s="84"/>
      <c r="H3" s="84"/>
      <c r="I3" s="84"/>
    </row>
    <row r="4" spans="1:10" x14ac:dyDescent="0.2">
      <c r="A4" s="84"/>
      <c r="B4" s="84"/>
      <c r="C4" s="84"/>
      <c r="D4" s="84"/>
      <c r="E4" s="84"/>
      <c r="F4" s="84"/>
      <c r="G4" s="84"/>
      <c r="H4" s="84"/>
      <c r="I4" s="84"/>
    </row>
    <row r="5" spans="1:10" ht="16.5" thickBot="1" x14ac:dyDescent="0.3">
      <c r="A5" s="8"/>
      <c r="B5" s="8"/>
      <c r="C5" s="8"/>
      <c r="D5" s="8"/>
      <c r="E5" s="8"/>
      <c r="F5" s="8"/>
      <c r="G5" s="8"/>
      <c r="H5" s="85" t="s">
        <v>19</v>
      </c>
      <c r="I5" s="86"/>
    </row>
    <row r="6" spans="1:10" ht="63.75" thickBot="1" x14ac:dyDescent="0.25">
      <c r="A6" s="9" t="s">
        <v>0</v>
      </c>
      <c r="B6" s="10" t="s">
        <v>1</v>
      </c>
      <c r="C6" s="11" t="s">
        <v>6</v>
      </c>
      <c r="D6" s="11" t="s">
        <v>2</v>
      </c>
      <c r="E6" s="11" t="s">
        <v>35</v>
      </c>
      <c r="F6" s="11" t="s">
        <v>27</v>
      </c>
      <c r="G6" s="11" t="s">
        <v>29</v>
      </c>
      <c r="H6" s="11" t="s">
        <v>30</v>
      </c>
      <c r="I6" s="12" t="s">
        <v>28</v>
      </c>
    </row>
    <row r="7" spans="1:10" ht="16.5" thickBot="1" x14ac:dyDescent="0.3">
      <c r="A7" s="13">
        <v>1</v>
      </c>
      <c r="B7" s="14">
        <v>2</v>
      </c>
      <c r="C7" s="14">
        <v>3</v>
      </c>
      <c r="D7" s="14">
        <v>4</v>
      </c>
      <c r="E7" s="14">
        <v>5</v>
      </c>
      <c r="F7" s="14">
        <v>6</v>
      </c>
      <c r="G7" s="14">
        <v>7</v>
      </c>
      <c r="H7" s="14">
        <v>8</v>
      </c>
      <c r="I7" s="15">
        <v>9</v>
      </c>
    </row>
    <row r="8" spans="1:10" ht="19.5" customHeight="1" thickTop="1" x14ac:dyDescent="0.25">
      <c r="A8" s="16">
        <v>1</v>
      </c>
      <c r="B8" s="17" t="s">
        <v>3</v>
      </c>
      <c r="C8" s="18">
        <v>623700</v>
      </c>
      <c r="D8" s="19">
        <v>38077</v>
      </c>
      <c r="E8" s="18">
        <v>350000</v>
      </c>
      <c r="F8" s="18"/>
      <c r="G8" s="18">
        <v>50000</v>
      </c>
      <c r="H8" s="18">
        <v>40378</v>
      </c>
      <c r="I8" s="20">
        <f>G8+H8</f>
        <v>90378</v>
      </c>
    </row>
    <row r="9" spans="1:10" ht="48.75" customHeight="1" x14ac:dyDescent="0.25">
      <c r="A9" s="81">
        <v>2</v>
      </c>
      <c r="B9" s="21" t="s">
        <v>4</v>
      </c>
      <c r="C9" s="22"/>
      <c r="D9" s="23"/>
      <c r="E9" s="22"/>
      <c r="F9" s="22"/>
      <c r="G9" s="22"/>
      <c r="H9" s="22"/>
      <c r="I9" s="24"/>
    </row>
    <row r="10" spans="1:10" ht="20.25" customHeight="1" x14ac:dyDescent="0.25">
      <c r="A10" s="82"/>
      <c r="B10" s="87" t="s">
        <v>5</v>
      </c>
      <c r="C10" s="22">
        <v>209800</v>
      </c>
      <c r="D10" s="23">
        <v>38524</v>
      </c>
      <c r="E10" s="22">
        <v>0</v>
      </c>
      <c r="F10" s="26"/>
      <c r="G10" s="22"/>
      <c r="H10" s="22"/>
      <c r="I10" s="24">
        <f>G10+H10</f>
        <v>0</v>
      </c>
    </row>
    <row r="11" spans="1:10" s="2" customFormat="1" ht="17.25" customHeight="1" x14ac:dyDescent="0.25">
      <c r="A11" s="82"/>
      <c r="B11" s="88"/>
      <c r="C11" s="27">
        <v>100448</v>
      </c>
      <c r="D11" s="28">
        <v>38524</v>
      </c>
      <c r="E11" s="27">
        <v>57643</v>
      </c>
      <c r="F11" s="29"/>
      <c r="G11" s="27">
        <v>6697</v>
      </c>
      <c r="H11" s="27">
        <v>3780</v>
      </c>
      <c r="I11" s="30">
        <f>G11+H11</f>
        <v>10477</v>
      </c>
    </row>
    <row r="12" spans="1:10" ht="20.25" customHeight="1" x14ac:dyDescent="0.25">
      <c r="A12" s="82"/>
      <c r="B12" s="90" t="s">
        <v>12</v>
      </c>
      <c r="C12" s="22">
        <v>379830</v>
      </c>
      <c r="D12" s="23">
        <v>38698</v>
      </c>
      <c r="E12" s="22">
        <v>165849</v>
      </c>
      <c r="F12" s="29"/>
      <c r="G12" s="22">
        <v>18428</v>
      </c>
      <c r="H12" s="22">
        <v>4792</v>
      </c>
      <c r="I12" s="24">
        <f>G12+H12</f>
        <v>23220</v>
      </c>
    </row>
    <row r="13" spans="1:10" ht="19.5" customHeight="1" x14ac:dyDescent="0.25">
      <c r="A13" s="82"/>
      <c r="B13" s="91"/>
      <c r="C13" s="32">
        <v>280170</v>
      </c>
      <c r="D13" s="33">
        <v>38698</v>
      </c>
      <c r="E13" s="32">
        <v>188921</v>
      </c>
      <c r="F13" s="34"/>
      <c r="G13" s="32">
        <v>20991</v>
      </c>
      <c r="H13" s="32">
        <v>12389</v>
      </c>
      <c r="I13" s="35">
        <f>G13+H13</f>
        <v>33380</v>
      </c>
    </row>
    <row r="14" spans="1:10" s="5" customFormat="1" ht="33.75" customHeight="1" x14ac:dyDescent="0.25">
      <c r="A14" s="81">
        <v>3</v>
      </c>
      <c r="B14" s="21" t="s">
        <v>11</v>
      </c>
      <c r="C14" s="22"/>
      <c r="D14" s="23"/>
      <c r="E14" s="22"/>
      <c r="F14" s="22"/>
      <c r="G14" s="22"/>
      <c r="H14" s="22"/>
      <c r="I14" s="24"/>
      <c r="J14" s="4"/>
    </row>
    <row r="15" spans="1:10" ht="19.5" customHeight="1" x14ac:dyDescent="0.25">
      <c r="A15" s="82"/>
      <c r="B15" s="36" t="s">
        <v>18</v>
      </c>
      <c r="C15" s="22">
        <v>407700</v>
      </c>
      <c r="D15" s="23">
        <v>38926</v>
      </c>
      <c r="E15" s="22">
        <v>306775</v>
      </c>
      <c r="F15" s="22"/>
      <c r="G15" s="22">
        <v>33282</v>
      </c>
      <c r="H15" s="22">
        <v>9046</v>
      </c>
      <c r="I15" s="24">
        <f>G15+H15</f>
        <v>42328</v>
      </c>
      <c r="J15" s="1"/>
    </row>
    <row r="16" spans="1:10" s="2" customFormat="1" ht="21.75" customHeight="1" x14ac:dyDescent="0.25">
      <c r="A16" s="89"/>
      <c r="B16" s="38" t="s">
        <v>7</v>
      </c>
      <c r="C16" s="22">
        <v>585000</v>
      </c>
      <c r="D16" s="39">
        <v>38926</v>
      </c>
      <c r="E16" s="22">
        <v>379043</v>
      </c>
      <c r="F16" s="22"/>
      <c r="G16" s="22">
        <v>47755</v>
      </c>
      <c r="H16" s="22">
        <v>11084</v>
      </c>
      <c r="I16" s="24">
        <f>G16+H16</f>
        <v>58839</v>
      </c>
      <c r="J16" s="3"/>
    </row>
    <row r="17" spans="1:10" s="3" customFormat="1" ht="37.5" customHeight="1" x14ac:dyDescent="0.25">
      <c r="A17" s="81">
        <v>4</v>
      </c>
      <c r="B17" s="40" t="s">
        <v>8</v>
      </c>
      <c r="C17" s="22"/>
      <c r="D17" s="39"/>
      <c r="E17" s="22"/>
      <c r="F17" s="22"/>
      <c r="G17" s="22"/>
      <c r="H17" s="22"/>
      <c r="I17" s="24"/>
    </row>
    <row r="18" spans="1:10" s="3" customFormat="1" ht="19.5" customHeight="1" x14ac:dyDescent="0.25">
      <c r="A18" s="82"/>
      <c r="B18" s="31" t="s">
        <v>9</v>
      </c>
      <c r="C18" s="22">
        <v>378426</v>
      </c>
      <c r="D18" s="39">
        <v>38926</v>
      </c>
      <c r="E18" s="22">
        <v>348711</v>
      </c>
      <c r="F18" s="22"/>
      <c r="G18" s="22">
        <v>36920</v>
      </c>
      <c r="H18" s="22">
        <v>8507</v>
      </c>
      <c r="I18" s="24">
        <f>G18+H18</f>
        <v>45427</v>
      </c>
    </row>
    <row r="19" spans="1:10" s="2" customFormat="1" ht="15.75" customHeight="1" thickBot="1" x14ac:dyDescent="0.3">
      <c r="A19" s="83"/>
      <c r="B19" s="54" t="s">
        <v>10</v>
      </c>
      <c r="C19" s="55">
        <v>228874</v>
      </c>
      <c r="D19" s="56">
        <v>38926</v>
      </c>
      <c r="E19" s="55">
        <v>210887</v>
      </c>
      <c r="F19" s="55"/>
      <c r="G19" s="55">
        <v>22329</v>
      </c>
      <c r="H19" s="55">
        <v>12861</v>
      </c>
      <c r="I19" s="57">
        <f>G19+H19</f>
        <v>35190</v>
      </c>
    </row>
    <row r="20" spans="1:10" s="47" customFormat="1" ht="21.75" customHeight="1" thickBot="1" x14ac:dyDescent="0.3">
      <c r="A20" s="58">
        <v>5</v>
      </c>
      <c r="B20" s="59" t="s">
        <v>20</v>
      </c>
      <c r="C20" s="52">
        <f>SUM(C8:C19)</f>
        <v>3193948</v>
      </c>
      <c r="D20" s="52"/>
      <c r="E20" s="52">
        <f>SUM(E8:E19)</f>
        <v>2007829</v>
      </c>
      <c r="F20" s="52">
        <f>SUM(F8:F19)</f>
        <v>0</v>
      </c>
      <c r="G20" s="52">
        <f>SUM(G8:G19)</f>
        <v>236402</v>
      </c>
      <c r="H20" s="52">
        <f>SUM(H8:H19)</f>
        <v>102837</v>
      </c>
      <c r="I20" s="53">
        <f>SUM(I8:I19)</f>
        <v>339239</v>
      </c>
    </row>
    <row r="21" spans="1:10" s="48" customFormat="1" ht="22.5" customHeight="1" thickBot="1" x14ac:dyDescent="0.3">
      <c r="A21" s="60">
        <v>6</v>
      </c>
      <c r="B21" s="49" t="s">
        <v>14</v>
      </c>
      <c r="C21" s="50">
        <v>4000000</v>
      </c>
      <c r="D21" s="75">
        <v>39288</v>
      </c>
      <c r="E21" s="78">
        <v>5053891</v>
      </c>
      <c r="F21" s="78"/>
      <c r="G21" s="50">
        <v>280956</v>
      </c>
      <c r="H21" s="50">
        <v>30708</v>
      </c>
      <c r="I21" s="51">
        <f>G21+H21</f>
        <v>311664</v>
      </c>
      <c r="J21" s="47"/>
    </row>
    <row r="22" spans="1:10" ht="19.5" customHeight="1" x14ac:dyDescent="0.25">
      <c r="A22" s="37">
        <v>7</v>
      </c>
      <c r="B22" s="68" t="s">
        <v>31</v>
      </c>
      <c r="C22" s="69"/>
      <c r="D22" s="70"/>
      <c r="E22" s="69"/>
      <c r="F22" s="71"/>
      <c r="G22" s="69"/>
      <c r="H22" s="69"/>
      <c r="I22" s="72">
        <f t="shared" ref="I22:I28" si="0">G22+H22</f>
        <v>0</v>
      </c>
      <c r="J22" s="3"/>
    </row>
    <row r="23" spans="1:10" ht="47.25" x14ac:dyDescent="0.25">
      <c r="A23" s="25"/>
      <c r="B23" s="43" t="s">
        <v>15</v>
      </c>
      <c r="C23" s="27">
        <v>1237500</v>
      </c>
      <c r="D23" s="73" t="s">
        <v>32</v>
      </c>
      <c r="E23" s="79">
        <v>977714</v>
      </c>
      <c r="F23" s="79">
        <f>C23-E23</f>
        <v>259786</v>
      </c>
      <c r="G23" s="27">
        <v>53805</v>
      </c>
      <c r="H23" s="27">
        <v>53032</v>
      </c>
      <c r="I23" s="30">
        <f t="shared" si="0"/>
        <v>106837</v>
      </c>
      <c r="J23" s="3"/>
    </row>
    <row r="24" spans="1:10" ht="47.25" x14ac:dyDescent="0.25">
      <c r="A24" s="25"/>
      <c r="B24" s="43" t="s">
        <v>16</v>
      </c>
      <c r="C24" s="74">
        <v>1512500</v>
      </c>
      <c r="D24" s="73" t="s">
        <v>32</v>
      </c>
      <c r="E24" s="80">
        <v>471668</v>
      </c>
      <c r="F24" s="79">
        <f>C24-E24</f>
        <v>1040832</v>
      </c>
      <c r="G24" s="27">
        <v>65760</v>
      </c>
      <c r="H24" s="74">
        <v>41427</v>
      </c>
      <c r="I24" s="30">
        <f t="shared" si="0"/>
        <v>107187</v>
      </c>
      <c r="J24" s="3"/>
    </row>
    <row r="25" spans="1:10" ht="48" thickBot="1" x14ac:dyDescent="0.3">
      <c r="A25" s="44"/>
      <c r="B25" s="61" t="s">
        <v>17</v>
      </c>
      <c r="C25" s="62">
        <v>1050000</v>
      </c>
      <c r="D25" s="56" t="s">
        <v>32</v>
      </c>
      <c r="E25" s="62">
        <v>0</v>
      </c>
      <c r="F25" s="63">
        <f>C25-E25</f>
        <v>1050000</v>
      </c>
      <c r="G25" s="62">
        <v>45651</v>
      </c>
      <c r="H25" s="62">
        <v>38217</v>
      </c>
      <c r="I25" s="64">
        <f t="shared" si="0"/>
        <v>83868</v>
      </c>
      <c r="J25" s="3"/>
    </row>
    <row r="26" spans="1:10" s="48" customFormat="1" ht="22.5" customHeight="1" thickBot="1" x14ac:dyDescent="0.3">
      <c r="A26" s="58">
        <v>7</v>
      </c>
      <c r="B26" s="65" t="s">
        <v>21</v>
      </c>
      <c r="C26" s="66">
        <f>SUM(C23:C25)</f>
        <v>3800000</v>
      </c>
      <c r="D26" s="66"/>
      <c r="E26" s="66">
        <f>SUM(E23:E25)</f>
        <v>1449382</v>
      </c>
      <c r="F26" s="66">
        <f>SUM(F23:F25)</f>
        <v>2350618</v>
      </c>
      <c r="G26" s="66">
        <f>SUM(G23:G25)</f>
        <v>165216</v>
      </c>
      <c r="H26" s="66">
        <f>SUM(H23:H25)</f>
        <v>132676</v>
      </c>
      <c r="I26" s="53">
        <f>SUM(I23:I25)</f>
        <v>297892</v>
      </c>
    </row>
    <row r="27" spans="1:10" s="48" customFormat="1" ht="32.25" thickBot="1" x14ac:dyDescent="0.3">
      <c r="A27" s="58" t="s">
        <v>22</v>
      </c>
      <c r="B27" s="65" t="s">
        <v>23</v>
      </c>
      <c r="C27" s="66">
        <f>C20+C21+C26</f>
        <v>10993948</v>
      </c>
      <c r="D27" s="66"/>
      <c r="E27" s="77">
        <f>E20+E21+E26</f>
        <v>8511102</v>
      </c>
      <c r="F27" s="66">
        <f>F20+F21+F26</f>
        <v>2350618</v>
      </c>
      <c r="G27" s="66">
        <f>G20+G21+G26</f>
        <v>682574</v>
      </c>
      <c r="H27" s="66">
        <f>H20+H21+H26</f>
        <v>266221</v>
      </c>
      <c r="I27" s="53">
        <f>I20+I21+I26</f>
        <v>948795</v>
      </c>
    </row>
    <row r="28" spans="1:10" s="48" customFormat="1" ht="26.25" customHeight="1" thickBot="1" x14ac:dyDescent="0.3">
      <c r="A28" s="76">
        <v>8</v>
      </c>
      <c r="B28" s="65" t="s">
        <v>13</v>
      </c>
      <c r="C28" s="66">
        <v>1000000</v>
      </c>
      <c r="D28" s="45">
        <v>40697</v>
      </c>
      <c r="E28" s="66">
        <v>0</v>
      </c>
      <c r="F28" s="77">
        <v>200000</v>
      </c>
      <c r="G28" s="66">
        <v>200000</v>
      </c>
      <c r="H28" s="66">
        <v>15220</v>
      </c>
      <c r="I28" s="53">
        <f t="shared" si="0"/>
        <v>215220</v>
      </c>
    </row>
    <row r="29" spans="1:10" ht="22.5" customHeight="1" thickBot="1" x14ac:dyDescent="0.3">
      <c r="A29" s="67" t="s">
        <v>24</v>
      </c>
      <c r="B29" s="46" t="s">
        <v>25</v>
      </c>
      <c r="C29" s="41">
        <f>SUM(C27:C28)</f>
        <v>11993948</v>
      </c>
      <c r="D29" s="41"/>
      <c r="E29" s="41">
        <f>SUM(E27:E28)</f>
        <v>8511102</v>
      </c>
      <c r="F29" s="41">
        <f>SUM(F27:F28)</f>
        <v>2550618</v>
      </c>
      <c r="G29" s="41">
        <f>SUM(G27:G28)</f>
        <v>882574</v>
      </c>
      <c r="H29" s="41">
        <f>SUM(H27:H28)</f>
        <v>281441</v>
      </c>
      <c r="I29" s="42">
        <f>SUM(I27:I28)</f>
        <v>1164015</v>
      </c>
      <c r="J29" s="5"/>
    </row>
    <row r="30" spans="1:10" x14ac:dyDescent="0.2">
      <c r="C30" s="1"/>
    </row>
    <row r="31" spans="1:10" x14ac:dyDescent="0.2">
      <c r="C31" s="1"/>
    </row>
    <row r="32" spans="1:10" x14ac:dyDescent="0.2">
      <c r="C32" s="1"/>
    </row>
    <row r="41" spans="4:9" x14ac:dyDescent="0.2">
      <c r="D41" s="1"/>
      <c r="E41" s="1"/>
      <c r="F41" s="1"/>
      <c r="G41" s="1"/>
      <c r="H41" s="1"/>
    </row>
    <row r="42" spans="4:9" x14ac:dyDescent="0.2">
      <c r="D42" s="1"/>
      <c r="E42" s="1"/>
      <c r="F42" s="1"/>
      <c r="G42" s="1"/>
      <c r="H42" s="1"/>
      <c r="I42" t="s">
        <v>33</v>
      </c>
    </row>
    <row r="43" spans="4:9" x14ac:dyDescent="0.2">
      <c r="D43" s="1"/>
      <c r="E43" s="1"/>
      <c r="F43" s="1"/>
      <c r="G43" s="1"/>
      <c r="H43" s="1"/>
    </row>
    <row r="44" spans="4:9" x14ac:dyDescent="0.2">
      <c r="D44" s="1"/>
      <c r="E44" s="1"/>
      <c r="F44" s="1"/>
      <c r="G44" s="1"/>
      <c r="H44" s="1"/>
    </row>
  </sheetData>
  <mergeCells count="7">
    <mergeCell ref="A17:A19"/>
    <mergeCell ref="A2:I4"/>
    <mergeCell ref="H5:I5"/>
    <mergeCell ref="B10:B11"/>
    <mergeCell ref="A14:A16"/>
    <mergeCell ref="B12:B13"/>
    <mergeCell ref="A9:A13"/>
  </mergeCells>
  <phoneticPr fontId="1" type="noConversion"/>
  <pageMargins left="0.75" right="0.75" top="1" bottom="1" header="0.5" footer="0.5"/>
  <pageSetup paperSize="9" scale="61" orientation="landscape" r:id="rId1"/>
  <headerFooter alignWithMargins="0">
    <oddFooter>&amp;R&amp;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Kamattal</vt:lpstr>
      <vt:lpstr>Kamattal!Nyomtatási_terület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Simicska Tibor</dc:creator>
  <cp:lastModifiedBy>Bőcz Judit</cp:lastModifiedBy>
  <cp:lastPrinted>2011-11-30T17:50:49Z</cp:lastPrinted>
  <dcterms:created xsi:type="dcterms:W3CDTF">2005-11-07T18:40:10Z</dcterms:created>
  <dcterms:modified xsi:type="dcterms:W3CDTF">2011-11-30T17:50:50Z</dcterms:modified>
</cp:coreProperties>
</file>