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80" windowWidth="14160" windowHeight="7695"/>
  </bookViews>
  <sheets>
    <sheet name="ALÁÍRT SZERZŐDÉSEK" sheetId="1" r:id="rId1"/>
  </sheets>
  <definedNames>
    <definedName name="_xlnm.Print_Titles" localSheetId="0">'ALÁÍRT SZERZŐDÉSEK'!$1:$7</definedName>
    <definedName name="_xlnm.Print_Area" localSheetId="0">'ALÁÍRT SZERZŐDÉSEK'!$A$1:$O$18</definedName>
  </definedNames>
  <calcPr calcId="125725"/>
</workbook>
</file>

<file path=xl/calcChain.xml><?xml version="1.0" encoding="utf-8"?>
<calcChain xmlns="http://schemas.openxmlformats.org/spreadsheetml/2006/main">
  <c r="C7" i="1"/>
  <c r="D7"/>
  <c r="E7"/>
  <c r="F7"/>
  <c r="G7"/>
  <c r="H7"/>
  <c r="I7"/>
  <c r="J7"/>
  <c r="K7"/>
  <c r="L7"/>
  <c r="M7"/>
  <c r="N7"/>
  <c r="O7"/>
  <c r="B7"/>
  <c r="O16"/>
  <c r="O17"/>
  <c r="O18"/>
  <c r="O15"/>
  <c r="O12"/>
  <c r="O13"/>
  <c r="O14"/>
  <c r="O10"/>
  <c r="O11"/>
</calcChain>
</file>

<file path=xl/sharedStrings.xml><?xml version="1.0" encoding="utf-8"?>
<sst xmlns="http://schemas.openxmlformats.org/spreadsheetml/2006/main" count="47" uniqueCount="46">
  <si>
    <t>Feladat megnevezése</t>
  </si>
  <si>
    <t>2011. év</t>
  </si>
  <si>
    <t>2012. év</t>
  </si>
  <si>
    <t>2013. év</t>
  </si>
  <si>
    <t>Összesen</t>
  </si>
  <si>
    <t>előre nem látható időszak</t>
  </si>
  <si>
    <t>Budapest VII. kerület közigazgatási területén napi 24 órás élőerős őrzés védelmi feladatok ellátása</t>
  </si>
  <si>
    <t>1.</t>
  </si>
  <si>
    <t>2.</t>
  </si>
  <si>
    <t>3.</t>
  </si>
  <si>
    <t>4.</t>
  </si>
  <si>
    <t>5.</t>
  </si>
  <si>
    <t>6.</t>
  </si>
  <si>
    <t>2014. év</t>
  </si>
  <si>
    <t>Szerződéskötés dátuma</t>
  </si>
  <si>
    <t>2008.06.06</t>
  </si>
  <si>
    <t>2010.06.03</t>
  </si>
  <si>
    <t>2010.06.28</t>
  </si>
  <si>
    <t>1</t>
  </si>
  <si>
    <t xml:space="preserve"> Kiadás összege (Ft)</t>
  </si>
  <si>
    <t>Sor-szám</t>
  </si>
  <si>
    <t>2015. év</t>
  </si>
  <si>
    <t>Szerver konszolidáció és virtualizáció (bérleti konstrukcióban 3 évre kötött szerződés esetén)- működési költségként</t>
  </si>
  <si>
    <t>MOMO Gyermekvédő Alapítvány (gyermekek átmeneti otthona)</t>
  </si>
  <si>
    <t>Magyar Vöröskereszt Budapest Fővárosi Szervezete (családok átmeneti otthona)</t>
  </si>
  <si>
    <t>Rekreációs központ építése</t>
  </si>
  <si>
    <t>Budapest VII. kerületi önkormányzati objektumokban őrzés-védelmi feladatok ellátása</t>
  </si>
  <si>
    <t>Rekreációs központ tervellenőrzési és műszaki ellenőri feladatok ellátása</t>
  </si>
  <si>
    <t>Budapest Főváros VII. Kerület Erzsébetváros Önkormányzata</t>
  </si>
  <si>
    <t>(tájékoztató táblázat)</t>
  </si>
  <si>
    <t xml:space="preserve">2011. évi tervet követő évek elkötelezettségei feladatonként </t>
  </si>
  <si>
    <t>7.</t>
  </si>
  <si>
    <t>8.</t>
  </si>
  <si>
    <t>9.</t>
  </si>
  <si>
    <t>10.</t>
  </si>
  <si>
    <t>11.</t>
  </si>
  <si>
    <t>Baross Gábor Általános Iskola  fűtési rendszereinek korszerűsítése bérleti díj  (Szemünk fénye program)</t>
  </si>
  <si>
    <t>2016.</t>
  </si>
  <si>
    <t>2017.</t>
  </si>
  <si>
    <t>2018.</t>
  </si>
  <si>
    <t>2019.</t>
  </si>
  <si>
    <t>2020.</t>
  </si>
  <si>
    <t>2021.</t>
  </si>
  <si>
    <t>Magyar-Angol Kéttannyelvű Általános Iskola és Vendéglátó Szakiskola világítási rendszereinek korszerűsítése bérleti díj  (Szemünk fénye program)</t>
  </si>
  <si>
    <t>Magyar-Angol Kéttannyelvű Általános Iskola és Vendéglátó Szakiskola fűtési rendszereinek korszerűsítése bérleti díj  (Szemünk fénye program)</t>
  </si>
  <si>
    <t>Baross Gábor Általános Iskola  világítási rendszereinek korszerűsítése bérleti díj  (Szemünk fénye program)</t>
  </si>
</sst>
</file>

<file path=xl/styles.xml><?xml version="1.0" encoding="utf-8"?>
<styleSheet xmlns="http://schemas.openxmlformats.org/spreadsheetml/2006/main">
  <numFmts count="1">
    <numFmt numFmtId="164" formatCode="yyyy\.mm\.dd;@"/>
  </numFmts>
  <fonts count="10"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49" fontId="1" fillId="0" borderId="1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 wrapText="1"/>
    </xf>
    <xf numFmtId="3" fontId="3" fillId="0" borderId="6" xfId="0" applyNumberFormat="1" applyFont="1" applyBorder="1" applyAlignment="1">
      <alignment vertical="center"/>
    </xf>
    <xf numFmtId="0" fontId="3" fillId="0" borderId="0" xfId="0" applyFont="1"/>
    <xf numFmtId="3" fontId="3" fillId="0" borderId="1" xfId="0" applyNumberFormat="1" applyFont="1" applyBorder="1" applyAlignment="1">
      <alignment vertical="center"/>
    </xf>
    <xf numFmtId="0" fontId="2" fillId="0" borderId="0" xfId="0" applyFont="1" applyBorder="1"/>
    <xf numFmtId="3" fontId="3" fillId="0" borderId="6" xfId="0" applyNumberFormat="1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right"/>
    </xf>
    <xf numFmtId="0" fontId="8" fillId="0" borderId="0" xfId="0" applyFont="1"/>
    <xf numFmtId="49" fontId="3" fillId="0" borderId="15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3" fontId="3" fillId="0" borderId="2" xfId="0" applyNumberFormat="1" applyFont="1" applyBorder="1" applyAlignment="1">
      <alignment vertical="center"/>
    </xf>
    <xf numFmtId="49" fontId="3" fillId="0" borderId="16" xfId="0" applyNumberFormat="1" applyFont="1" applyBorder="1" applyAlignment="1">
      <alignment horizontal="center" vertical="center" wrapText="1"/>
    </xf>
    <xf numFmtId="3" fontId="3" fillId="0" borderId="17" xfId="0" applyNumberFormat="1" applyFont="1" applyBorder="1" applyAlignment="1">
      <alignment vertical="center" wrapText="1"/>
    </xf>
    <xf numFmtId="0" fontId="3" fillId="0" borderId="14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left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3" fontId="3" fillId="0" borderId="20" xfId="0" applyNumberFormat="1" applyFont="1" applyBorder="1" applyAlignment="1">
      <alignment vertical="center"/>
    </xf>
    <xf numFmtId="49" fontId="3" fillId="0" borderId="21" xfId="0" applyNumberFormat="1" applyFont="1" applyBorder="1" applyAlignment="1">
      <alignment horizontal="center" vertical="center" wrapText="1"/>
    </xf>
    <xf numFmtId="49" fontId="3" fillId="0" borderId="22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24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3" fillId="0" borderId="25" xfId="0" applyNumberFormat="1" applyFont="1" applyBorder="1" applyAlignment="1">
      <alignment horizontal="center" vertical="center" wrapText="1"/>
    </xf>
    <xf numFmtId="0" fontId="1" fillId="0" borderId="26" xfId="0" applyFont="1" applyBorder="1" applyAlignment="1">
      <alignment horizontal="left" vertical="center" wrapText="1"/>
    </xf>
    <xf numFmtId="164" fontId="3" fillId="0" borderId="26" xfId="0" applyNumberFormat="1" applyFont="1" applyBorder="1" applyAlignment="1">
      <alignment horizontal="center" vertical="center" wrapText="1"/>
    </xf>
    <xf numFmtId="3" fontId="3" fillId="0" borderId="26" xfId="0" applyNumberFormat="1" applyFont="1" applyBorder="1" applyAlignment="1">
      <alignment vertical="center" wrapText="1"/>
    </xf>
    <xf numFmtId="3" fontId="3" fillId="0" borderId="27" xfId="0" applyNumberFormat="1" applyFont="1" applyBorder="1" applyAlignment="1">
      <alignment vertical="center" wrapText="1"/>
    </xf>
    <xf numFmtId="3" fontId="3" fillId="0" borderId="28" xfId="0" applyNumberFormat="1" applyFont="1" applyBorder="1" applyAlignment="1">
      <alignment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vertical="center" wrapText="1"/>
    </xf>
    <xf numFmtId="49" fontId="3" fillId="0" borderId="29" xfId="0" applyNumberFormat="1" applyFont="1" applyBorder="1" applyAlignment="1">
      <alignment horizontal="left" vertical="center" wrapText="1"/>
    </xf>
    <xf numFmtId="164" fontId="3" fillId="0" borderId="29" xfId="0" applyNumberFormat="1" applyFont="1" applyBorder="1" applyAlignment="1">
      <alignment horizontal="center" vertical="center" wrapText="1"/>
    </xf>
    <xf numFmtId="3" fontId="3" fillId="0" borderId="31" xfId="0" applyNumberFormat="1" applyFont="1" applyBorder="1" applyAlignment="1">
      <alignment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3" fontId="3" fillId="0" borderId="22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vertical="center" wrapText="1"/>
    </xf>
    <xf numFmtId="3" fontId="3" fillId="0" borderId="30" xfId="0" applyNumberFormat="1" applyFont="1" applyBorder="1" applyAlignment="1">
      <alignment vertical="center" wrapText="1"/>
    </xf>
    <xf numFmtId="3" fontId="3" fillId="0" borderId="29" xfId="0" applyNumberFormat="1" applyFont="1" applyBorder="1" applyAlignment="1">
      <alignment vertical="center" wrapText="1"/>
    </xf>
  </cellXfs>
  <cellStyles count="1">
    <cellStyle name="Normá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7"/>
  <sheetViews>
    <sheetView tabSelected="1" view="pageBreakPreview" topLeftCell="F10" zoomScale="90" zoomScaleSheetLayoutView="90" workbookViewId="0">
      <selection activeCell="C21" sqref="C21"/>
    </sheetView>
  </sheetViews>
  <sheetFormatPr defaultRowHeight="15"/>
  <cols>
    <col min="1" max="1" width="6" style="1" customWidth="1"/>
    <col min="2" max="2" width="48.5703125" style="1" customWidth="1"/>
    <col min="3" max="3" width="16.5703125" style="1" customWidth="1"/>
    <col min="4" max="14" width="13" style="1" customWidth="1"/>
    <col min="15" max="15" width="15.5703125" style="1" bestFit="1" customWidth="1"/>
    <col min="16" max="16384" width="9.140625" style="1"/>
  </cols>
  <sheetData>
    <row r="1" spans="1:17" ht="18.75">
      <c r="A1" s="36" t="s">
        <v>28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Q1" s="14"/>
    </row>
    <row r="2" spans="1:17" ht="20.25" customHeight="1">
      <c r="A2" s="38" t="s">
        <v>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7" ht="27.75" customHeight="1">
      <c r="A3" s="37" t="s">
        <v>29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7" ht="39.75" customHeight="1" thickBot="1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8"/>
    </row>
    <row r="5" spans="1:17" ht="30" customHeight="1">
      <c r="A5" s="42" t="s">
        <v>20</v>
      </c>
      <c r="B5" s="39" t="s">
        <v>0</v>
      </c>
      <c r="C5" s="39" t="s">
        <v>14</v>
      </c>
      <c r="D5" s="44" t="s">
        <v>19</v>
      </c>
      <c r="E5" s="45"/>
      <c r="F5" s="45"/>
      <c r="G5" s="45"/>
      <c r="H5" s="45"/>
      <c r="I5" s="45"/>
      <c r="J5" s="45"/>
      <c r="K5" s="45"/>
      <c r="L5" s="45"/>
      <c r="M5" s="45"/>
      <c r="N5" s="45"/>
      <c r="O5" s="46"/>
    </row>
    <row r="6" spans="1:17" ht="34.5" customHeight="1">
      <c r="A6" s="43"/>
      <c r="B6" s="40"/>
      <c r="C6" s="40"/>
      <c r="D6" s="29" t="s">
        <v>1</v>
      </c>
      <c r="E6" s="29" t="s">
        <v>2</v>
      </c>
      <c r="F6" s="29" t="s">
        <v>3</v>
      </c>
      <c r="G6" s="29" t="s">
        <v>13</v>
      </c>
      <c r="H6" s="30" t="s">
        <v>21</v>
      </c>
      <c r="I6" s="29" t="s">
        <v>37</v>
      </c>
      <c r="J6" s="29" t="s">
        <v>38</v>
      </c>
      <c r="K6" s="29" t="s">
        <v>39</v>
      </c>
      <c r="L6" s="29" t="s">
        <v>40</v>
      </c>
      <c r="M6" s="29" t="s">
        <v>41</v>
      </c>
      <c r="N6" s="29" t="s">
        <v>42</v>
      </c>
      <c r="O6" s="31" t="s">
        <v>4</v>
      </c>
    </row>
    <row r="7" spans="1:17" s="15" customFormat="1" ht="18.75" customHeight="1" thickBot="1">
      <c r="A7" s="25" t="s">
        <v>18</v>
      </c>
      <c r="B7" s="63">
        <f>A7+1</f>
        <v>2</v>
      </c>
      <c r="C7" s="26">
        <f t="shared" ref="C7:O7" si="0">B7+1</f>
        <v>3</v>
      </c>
      <c r="D7" s="26">
        <f t="shared" si="0"/>
        <v>4</v>
      </c>
      <c r="E7" s="26">
        <f t="shared" si="0"/>
        <v>5</v>
      </c>
      <c r="F7" s="26">
        <f t="shared" si="0"/>
        <v>6</v>
      </c>
      <c r="G7" s="26">
        <f t="shared" si="0"/>
        <v>7</v>
      </c>
      <c r="H7" s="27">
        <f t="shared" si="0"/>
        <v>8</v>
      </c>
      <c r="I7" s="26">
        <f t="shared" si="0"/>
        <v>9</v>
      </c>
      <c r="J7" s="26">
        <f t="shared" si="0"/>
        <v>10</v>
      </c>
      <c r="K7" s="26">
        <f t="shared" si="0"/>
        <v>11</v>
      </c>
      <c r="L7" s="26">
        <f t="shared" si="0"/>
        <v>12</v>
      </c>
      <c r="M7" s="26">
        <f t="shared" si="0"/>
        <v>13</v>
      </c>
      <c r="N7" s="26">
        <f t="shared" si="0"/>
        <v>14</v>
      </c>
      <c r="O7" s="28">
        <f t="shared" si="0"/>
        <v>15</v>
      </c>
    </row>
    <row r="8" spans="1:17" s="6" customFormat="1" ht="26.25" customHeight="1" thickTop="1">
      <c r="A8" s="21" t="s">
        <v>7</v>
      </c>
      <c r="B8" s="22" t="s">
        <v>25</v>
      </c>
      <c r="C8" s="23" t="s">
        <v>15</v>
      </c>
      <c r="D8" s="32" t="s">
        <v>5</v>
      </c>
      <c r="E8" s="33"/>
      <c r="F8" s="33"/>
      <c r="G8" s="33"/>
      <c r="H8" s="58"/>
      <c r="I8" s="60"/>
      <c r="J8" s="60"/>
      <c r="K8" s="60"/>
      <c r="L8" s="60"/>
      <c r="M8" s="60"/>
      <c r="N8" s="60"/>
      <c r="O8" s="24">
        <v>3939083846</v>
      </c>
    </row>
    <row r="9" spans="1:17" s="6" customFormat="1" ht="31.5" customHeight="1">
      <c r="A9" s="10" t="s">
        <v>8</v>
      </c>
      <c r="B9" s="13" t="s">
        <v>27</v>
      </c>
      <c r="C9" s="11">
        <v>39882</v>
      </c>
      <c r="D9" s="34" t="s">
        <v>5</v>
      </c>
      <c r="E9" s="35"/>
      <c r="F9" s="35"/>
      <c r="G9" s="35"/>
      <c r="H9" s="59"/>
      <c r="I9" s="61"/>
      <c r="J9" s="61"/>
      <c r="K9" s="61"/>
      <c r="L9" s="61"/>
      <c r="M9" s="61"/>
      <c r="N9" s="61"/>
      <c r="O9" s="5">
        <v>48727335</v>
      </c>
    </row>
    <row r="10" spans="1:17" s="6" customFormat="1" ht="31.5">
      <c r="A10" s="3" t="s">
        <v>9</v>
      </c>
      <c r="B10" s="2" t="s">
        <v>26</v>
      </c>
      <c r="C10" s="11" t="s">
        <v>16</v>
      </c>
      <c r="D10" s="7">
        <v>41875000</v>
      </c>
      <c r="E10" s="7">
        <v>41875000</v>
      </c>
      <c r="F10" s="7">
        <v>20000000</v>
      </c>
      <c r="G10" s="7"/>
      <c r="H10" s="18"/>
      <c r="I10" s="7"/>
      <c r="J10" s="7"/>
      <c r="K10" s="7"/>
      <c r="L10" s="7"/>
      <c r="M10" s="7"/>
      <c r="N10" s="7"/>
      <c r="O10" s="5">
        <f>SUM(D10:G10)</f>
        <v>103750000</v>
      </c>
    </row>
    <row r="11" spans="1:17" s="6" customFormat="1" ht="31.5">
      <c r="A11" s="3" t="s">
        <v>10</v>
      </c>
      <c r="B11" s="4" t="s">
        <v>6</v>
      </c>
      <c r="C11" s="11" t="s">
        <v>17</v>
      </c>
      <c r="D11" s="7">
        <v>150000000</v>
      </c>
      <c r="E11" s="7">
        <v>150000000</v>
      </c>
      <c r="F11" s="7">
        <v>75000000</v>
      </c>
      <c r="G11" s="7"/>
      <c r="H11" s="18"/>
      <c r="I11" s="7"/>
      <c r="J11" s="7"/>
      <c r="K11" s="7"/>
      <c r="L11" s="7"/>
      <c r="M11" s="7"/>
      <c r="N11" s="7"/>
      <c r="O11" s="5">
        <f>SUM(D11:G11)</f>
        <v>375000000</v>
      </c>
    </row>
    <row r="12" spans="1:17" s="8" customFormat="1" ht="31.5" customHeight="1">
      <c r="A12" s="16" t="s">
        <v>11</v>
      </c>
      <c r="B12" s="4" t="s">
        <v>23</v>
      </c>
      <c r="C12" s="11">
        <v>39805</v>
      </c>
      <c r="D12" s="12">
        <v>9300000</v>
      </c>
      <c r="E12" s="12">
        <v>9700000</v>
      </c>
      <c r="F12" s="12">
        <v>10200000</v>
      </c>
      <c r="G12" s="12"/>
      <c r="H12" s="17"/>
      <c r="I12" s="62"/>
      <c r="J12" s="62"/>
      <c r="K12" s="62"/>
      <c r="L12" s="62"/>
      <c r="M12" s="62"/>
      <c r="N12" s="62"/>
      <c r="O12" s="9">
        <f>SUM(D12:H12)</f>
        <v>29200000</v>
      </c>
    </row>
    <row r="13" spans="1:17" s="8" customFormat="1" ht="31.5" customHeight="1">
      <c r="A13" s="16" t="s">
        <v>12</v>
      </c>
      <c r="B13" s="4" t="s">
        <v>24</v>
      </c>
      <c r="C13" s="11">
        <v>39805</v>
      </c>
      <c r="D13" s="12">
        <v>4000000</v>
      </c>
      <c r="E13" s="12">
        <v>4200000</v>
      </c>
      <c r="F13" s="12">
        <v>4500000</v>
      </c>
      <c r="G13" s="12"/>
      <c r="H13" s="17"/>
      <c r="I13" s="62"/>
      <c r="J13" s="62"/>
      <c r="K13" s="62"/>
      <c r="L13" s="62"/>
      <c r="M13" s="62"/>
      <c r="N13" s="62"/>
      <c r="O13" s="9">
        <f>SUM(D13:H13)</f>
        <v>12700000</v>
      </c>
    </row>
    <row r="14" spans="1:17" s="8" customFormat="1" ht="47.25">
      <c r="A14" s="47" t="s">
        <v>31</v>
      </c>
      <c r="B14" s="48" t="s">
        <v>22</v>
      </c>
      <c r="C14" s="49"/>
      <c r="D14" s="50">
        <v>9000000</v>
      </c>
      <c r="E14" s="50">
        <v>18000000</v>
      </c>
      <c r="F14" s="50">
        <v>18000000</v>
      </c>
      <c r="G14" s="50">
        <v>9000000</v>
      </c>
      <c r="H14" s="51"/>
      <c r="I14" s="50"/>
      <c r="J14" s="50"/>
      <c r="K14" s="50"/>
      <c r="L14" s="50"/>
      <c r="M14" s="50"/>
      <c r="N14" s="50"/>
      <c r="O14" s="52">
        <f>SUM(D14:H14)</f>
        <v>54000000</v>
      </c>
    </row>
    <row r="15" spans="1:17" s="8" customFormat="1" ht="47.25">
      <c r="A15" s="53" t="s">
        <v>32</v>
      </c>
      <c r="B15" s="4" t="s">
        <v>44</v>
      </c>
      <c r="C15" s="11">
        <v>38944</v>
      </c>
      <c r="D15" s="54">
        <v>2908</v>
      </c>
      <c r="E15" s="54">
        <v>3184</v>
      </c>
      <c r="F15" s="54">
        <v>3360</v>
      </c>
      <c r="G15" s="54">
        <v>3544</v>
      </c>
      <c r="H15" s="64">
        <v>3739</v>
      </c>
      <c r="I15" s="54">
        <v>3945</v>
      </c>
      <c r="J15" s="54">
        <v>4162</v>
      </c>
      <c r="K15" s="54">
        <v>4391</v>
      </c>
      <c r="L15" s="54">
        <v>4632</v>
      </c>
      <c r="M15" s="54">
        <v>4887</v>
      </c>
      <c r="N15" s="54">
        <v>5156</v>
      </c>
      <c r="O15" s="9">
        <f>SUM(D15:N15)</f>
        <v>43908</v>
      </c>
    </row>
    <row r="16" spans="1:17" s="8" customFormat="1" ht="31.5" customHeight="1">
      <c r="A16" s="16" t="s">
        <v>33</v>
      </c>
      <c r="B16" s="4" t="s">
        <v>36</v>
      </c>
      <c r="C16" s="11">
        <v>38944</v>
      </c>
      <c r="D16" s="12">
        <v>7431</v>
      </c>
      <c r="E16" s="12">
        <v>8137</v>
      </c>
      <c r="F16" s="12">
        <v>8585</v>
      </c>
      <c r="G16" s="12">
        <v>9057</v>
      </c>
      <c r="H16" s="64">
        <v>9555</v>
      </c>
      <c r="I16" s="54">
        <v>10081</v>
      </c>
      <c r="J16" s="54">
        <v>10635</v>
      </c>
      <c r="K16" s="54">
        <v>11220</v>
      </c>
      <c r="L16" s="54">
        <v>11837</v>
      </c>
      <c r="M16" s="54">
        <v>12488</v>
      </c>
      <c r="N16" s="54">
        <v>13175</v>
      </c>
      <c r="O16" s="9">
        <f t="shared" ref="O16:O18" si="1">SUM(D16:N16)</f>
        <v>112201</v>
      </c>
    </row>
    <row r="17" spans="1:15" s="8" customFormat="1" ht="47.25">
      <c r="A17" s="16" t="s">
        <v>34</v>
      </c>
      <c r="B17" s="4" t="s">
        <v>43</v>
      </c>
      <c r="C17" s="11">
        <v>38944</v>
      </c>
      <c r="D17" s="12">
        <v>1748</v>
      </c>
      <c r="E17" s="12">
        <v>1895</v>
      </c>
      <c r="F17" s="12">
        <v>1990</v>
      </c>
      <c r="G17" s="12">
        <v>2089</v>
      </c>
      <c r="H17" s="64">
        <v>2194</v>
      </c>
      <c r="I17" s="54">
        <v>2304</v>
      </c>
      <c r="J17" s="54">
        <v>2419</v>
      </c>
      <c r="K17" s="54">
        <v>2540</v>
      </c>
      <c r="L17" s="54">
        <v>2667</v>
      </c>
      <c r="M17" s="54">
        <v>2800</v>
      </c>
      <c r="N17" s="54">
        <v>2940</v>
      </c>
      <c r="O17" s="9">
        <f t="shared" si="1"/>
        <v>25586</v>
      </c>
    </row>
    <row r="18" spans="1:15" s="8" customFormat="1" ht="48" thickBot="1">
      <c r="A18" s="19" t="s">
        <v>35</v>
      </c>
      <c r="B18" s="55" t="s">
        <v>45</v>
      </c>
      <c r="C18" s="56">
        <v>38944</v>
      </c>
      <c r="D18" s="20">
        <v>2649</v>
      </c>
      <c r="E18" s="20">
        <v>2901</v>
      </c>
      <c r="F18" s="20">
        <v>3061</v>
      </c>
      <c r="G18" s="20">
        <v>3228</v>
      </c>
      <c r="H18" s="65">
        <v>3406</v>
      </c>
      <c r="I18" s="66">
        <v>3593</v>
      </c>
      <c r="J18" s="66">
        <v>3791</v>
      </c>
      <c r="K18" s="66">
        <v>3999</v>
      </c>
      <c r="L18" s="66">
        <v>4219</v>
      </c>
      <c r="M18" s="66">
        <v>4451</v>
      </c>
      <c r="N18" s="66">
        <v>4696</v>
      </c>
      <c r="O18" s="57">
        <f t="shared" si="1"/>
        <v>39994</v>
      </c>
    </row>
    <row r="19" spans="1:15" s="8" customFormat="1"/>
    <row r="20" spans="1:15" s="8" customFormat="1"/>
    <row r="21" spans="1:15" s="8" customFormat="1"/>
    <row r="22" spans="1:15" s="8" customFormat="1"/>
    <row r="23" spans="1:15" s="8" customFormat="1"/>
    <row r="24" spans="1:15" s="8" customFormat="1"/>
    <row r="25" spans="1:15" s="8" customFormat="1"/>
    <row r="26" spans="1:15" s="8" customFormat="1"/>
    <row r="27" spans="1:15" s="8" customFormat="1"/>
  </sheetData>
  <mergeCells count="10">
    <mergeCell ref="D8:H8"/>
    <mergeCell ref="D9:H9"/>
    <mergeCell ref="A1:O1"/>
    <mergeCell ref="A3:O3"/>
    <mergeCell ref="A2:O2"/>
    <mergeCell ref="C5:C6"/>
    <mergeCell ref="A4:O4"/>
    <mergeCell ref="A5:A6"/>
    <mergeCell ref="B5:B6"/>
    <mergeCell ref="D5:O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fitToHeight="2" orientation="landscape" r:id="rId1"/>
  <headerFooter alignWithMargins="0">
    <oddHeader>&amp;R17. számú táblázat a .../2011. (...)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ALÁÍRT SZERZŐDÉSEK</vt:lpstr>
      <vt:lpstr>'ALÁÍRT SZERZŐDÉSEK'!Nyomtatási_cím</vt:lpstr>
      <vt:lpstr>'ALÁÍRT SZERZŐDÉSEK'!Nyomtatási_terület</vt:lpstr>
    </vt:vector>
  </TitlesOfParts>
  <Company>Erzsébetváros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Komana</dc:creator>
  <cp:lastModifiedBy>boczj</cp:lastModifiedBy>
  <cp:lastPrinted>2011-02-15T09:52:45Z</cp:lastPrinted>
  <dcterms:created xsi:type="dcterms:W3CDTF">2010-08-04T06:42:12Z</dcterms:created>
  <dcterms:modified xsi:type="dcterms:W3CDTF">2011-02-15T09:52:47Z</dcterms:modified>
</cp:coreProperties>
</file>