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225" windowWidth="15120" windowHeight="7890"/>
  </bookViews>
  <sheets>
    <sheet name="norm.kötött" sheetId="4" r:id="rId1"/>
  </sheets>
  <definedNames>
    <definedName name="_xlnm.Print_Area" localSheetId="0">norm.kötött!$A$1:$F$30</definedName>
  </definedNames>
  <calcPr calcId="145621"/>
</workbook>
</file>

<file path=xl/calcChain.xml><?xml version="1.0" encoding="utf-8"?>
<calcChain xmlns="http://schemas.openxmlformats.org/spreadsheetml/2006/main">
  <c r="E20" i="4" l="1"/>
  <c r="E19" i="4"/>
  <c r="D25" i="4"/>
  <c r="D30" i="4" l="1"/>
  <c r="C30" i="4"/>
  <c r="C25" i="4"/>
  <c r="E25" i="4" l="1"/>
  <c r="D29" i="4"/>
  <c r="C29" i="4"/>
  <c r="E28" i="4"/>
  <c r="E29" i="4" l="1"/>
  <c r="C14" i="4"/>
  <c r="E13" i="4" l="1"/>
  <c r="E12" i="4"/>
  <c r="C17" i="4"/>
  <c r="D17" i="4"/>
  <c r="E16" i="4"/>
  <c r="E11" i="4"/>
  <c r="D14" i="4"/>
  <c r="E10" i="4"/>
  <c r="E15" i="4"/>
  <c r="E17" i="4" l="1"/>
  <c r="E9" i="4"/>
  <c r="E14" i="4"/>
  <c r="E30" i="4" l="1"/>
  <c r="F30" i="4"/>
</calcChain>
</file>

<file path=xl/sharedStrings.xml><?xml version="1.0" encoding="utf-8"?>
<sst xmlns="http://schemas.openxmlformats.org/spreadsheetml/2006/main" count="46" uniqueCount="44">
  <si>
    <t>II</t>
  </si>
  <si>
    <t>I</t>
  </si>
  <si>
    <t>forintban</t>
  </si>
  <si>
    <t>6. számú melléklet</t>
  </si>
  <si>
    <t xml:space="preserve">  Pedagógiai szakszolgálat</t>
  </si>
  <si>
    <t xml:space="preserve">  Pedagógus továbbképzés támogatása</t>
  </si>
  <si>
    <t xml:space="preserve">  Szociális továbbképzés és szakvizsga támogatása</t>
  </si>
  <si>
    <t xml:space="preserve">  Ingyenes és kedvezményes intézményi étkeztetés</t>
  </si>
  <si>
    <t xml:space="preserve">  Szociális juttatások, egyéb szolgáltatások</t>
  </si>
  <si>
    <t xml:space="preserve">  Szakmai tanügyigazgatási informatikai feladatok támogatása</t>
  </si>
  <si>
    <t xml:space="preserve">  Támogatás egyes pedagóguspótlékok kiegészítéséhez</t>
  </si>
  <si>
    <t>%-ban (4/3)</t>
  </si>
  <si>
    <t>Kiegészítő támogatás egyes közoktatási feladatokhoz összesen</t>
  </si>
  <si>
    <t xml:space="preserve">Támogatási jogcím megnevezése </t>
  </si>
  <si>
    <t>III</t>
  </si>
  <si>
    <t xml:space="preserve">  Fővárosi kerületi önkormányzatok közművelődési támogatása</t>
  </si>
  <si>
    <t>TELEPÜLÉSI ÖNKORMÁNYZATOK KULTURÁLIS FELADATAINAK TÁMOGATÁSA MINDÖSSZESEN</t>
  </si>
  <si>
    <t>Könyvtári, közművelődési és múzeumi feladatok támogatása</t>
  </si>
  <si>
    <t>2. mell. IV. 1. g.</t>
  </si>
  <si>
    <t>2. mell. III. 1.</t>
  </si>
  <si>
    <t>n.a.</t>
  </si>
  <si>
    <t>2. mell. III. 2.</t>
  </si>
  <si>
    <t>2. mell. III. 3.</t>
  </si>
  <si>
    <t>2. mell. III. 3.a.</t>
  </si>
  <si>
    <t>TELEPÜLÉSI ÖNKORMÁNYZATOK SZOCIÁLIS ÉS GYERMEKJÓLÉTI FELADATAINAK TÁMOGATÁSA MINDÖSSZESEN</t>
  </si>
  <si>
    <t>TELEPÜLÉSI ÖNKORMÁNYZATOK KULTURÁLIS FELADATAINAK TÁMOGATÁSA</t>
  </si>
  <si>
    <t>TELEPÜLÉSI ÖNKORMÁNYZATOK SZOCIÁLIS ÉS GYERMEKJÓLÉTI FELADATAINAK TÁMOGATÁSA</t>
  </si>
  <si>
    <t>2012-ben nem kötött felhasználású támogatás</t>
  </si>
  <si>
    <t>2. mell. III. 4.</t>
  </si>
  <si>
    <t>Egyes szociális és gyermekjóléti feladatok támogatása</t>
  </si>
  <si>
    <t>Szociális és gyermekjóléti alapszolgáltatás feladatai</t>
  </si>
  <si>
    <t>IV</t>
  </si>
  <si>
    <t>Normatív, kötött felhasználású támogatások összesen (I+II+III+IV)</t>
  </si>
  <si>
    <t>Normatív hozzájárulás 2013. évi várható összege (a  törvényjavaslat és módosításainak fajlagos összegeivel számítva) (Ft)</t>
  </si>
  <si>
    <t>Sorszám (a  2013. évi költségvetési törvényjavaslat és módosításainak 2. és 3. sz. melléklete alapján)</t>
  </si>
  <si>
    <t>Egyes szociális feladatok támogatása összesen</t>
  </si>
  <si>
    <t>Normatív, kötött felhasználású támogatás 2012. évi eredeti előirányzata (Ft)</t>
  </si>
  <si>
    <t>összegben (4-3)</t>
  </si>
  <si>
    <t>Budapest Főváros VII. Kerület Erzsébetváros Önkormányzata 2013. évi normatív, kötött felhasználású támogatások várható alakulása, változások az előző évhez képest</t>
  </si>
  <si>
    <t>Egyes jövedelempótló támogatások kiegészítése</t>
  </si>
  <si>
    <t>Hozzájárulás a pénzbeli szociális ellátásokhoz</t>
  </si>
  <si>
    <t>Gyermekek napközbeni ellátása</t>
  </si>
  <si>
    <t>A települési önkormányzatok által az idős és hajléktalan személyek részére nyújtott szociális szakosított ellátási feladatok támogatása</t>
  </si>
  <si>
    <t>Változás  2012-ről 2013-ra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</si>
</sst>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10"/>
      <name val="Arial CE"/>
      <charset val="238"/>
    </font>
    <font>
      <sz val="14"/>
      <name val="Times New Roman"/>
      <family val="1"/>
      <charset val="238"/>
    </font>
    <font>
      <b/>
      <sz val="14"/>
      <name val="Times New Roman"/>
      <family val="1"/>
      <charset val="238"/>
    </font>
    <font>
      <b/>
      <i/>
      <sz val="14"/>
      <name val="Times New Roman"/>
      <family val="1"/>
      <charset val="238"/>
    </font>
    <font>
      <i/>
      <sz val="14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5">
    <xf numFmtId="0" fontId="0" fillId="0" borderId="0" xfId="0"/>
    <xf numFmtId="0" fontId="1" fillId="0" borderId="0" xfId="1"/>
    <xf numFmtId="0" fontId="6" fillId="0" borderId="0" xfId="1" applyFont="1"/>
    <xf numFmtId="0" fontId="6" fillId="0" borderId="0" xfId="1" applyFont="1" applyAlignment="1">
      <alignment horizontal="center"/>
    </xf>
    <xf numFmtId="0" fontId="7" fillId="0" borderId="0" xfId="0" applyFont="1" applyFill="1" applyAlignment="1">
      <alignment horizontal="center"/>
    </xf>
    <xf numFmtId="0" fontId="6" fillId="0" borderId="17" xfId="1" applyFont="1" applyBorder="1" applyAlignment="1">
      <alignment horizontal="center" vertical="center" wrapText="1"/>
    </xf>
    <xf numFmtId="0" fontId="6" fillId="0" borderId="16" xfId="1" applyFont="1" applyBorder="1" applyAlignment="1">
      <alignment horizontal="center" vertical="center" wrapText="1"/>
    </xf>
    <xf numFmtId="0" fontId="6" fillId="0" borderId="15" xfId="1" applyFont="1" applyBorder="1" applyAlignment="1">
      <alignment horizontal="center"/>
    </xf>
    <xf numFmtId="0" fontId="6" fillId="0" borderId="14" xfId="1" applyFont="1" applyBorder="1" applyAlignment="1">
      <alignment horizontal="center"/>
    </xf>
    <xf numFmtId="0" fontId="6" fillId="0" borderId="13" xfId="1" applyFont="1" applyBorder="1" applyAlignment="1">
      <alignment horizontal="center"/>
    </xf>
    <xf numFmtId="0" fontId="7" fillId="0" borderId="9" xfId="1" applyFont="1" applyBorder="1" applyAlignment="1">
      <alignment horizontal="center" vertical="center"/>
    </xf>
    <xf numFmtId="0" fontId="7" fillId="0" borderId="8" xfId="1" applyFont="1" applyBorder="1" applyAlignment="1">
      <alignment vertical="center" wrapText="1"/>
    </xf>
    <xf numFmtId="0" fontId="6" fillId="0" borderId="9" xfId="0" applyFont="1" applyBorder="1" applyAlignment="1">
      <alignment horizontal="center" vertical="center"/>
    </xf>
    <xf numFmtId="0" fontId="8" fillId="0" borderId="5" xfId="1" applyFont="1" applyBorder="1" applyAlignment="1">
      <alignment vertical="center" wrapText="1"/>
    </xf>
    <xf numFmtId="0" fontId="6" fillId="0" borderId="9" xfId="1" applyFont="1" applyBorder="1" applyAlignment="1">
      <alignment horizontal="center" vertical="center"/>
    </xf>
    <xf numFmtId="0" fontId="6" fillId="0" borderId="8" xfId="1" applyFont="1" applyBorder="1" applyAlignment="1">
      <alignment vertical="center" wrapText="1"/>
    </xf>
    <xf numFmtId="3" fontId="6" fillId="0" borderId="8" xfId="1" applyNumberFormat="1" applyFont="1" applyFill="1" applyBorder="1" applyAlignment="1">
      <alignment vertical="center"/>
    </xf>
    <xf numFmtId="3" fontId="6" fillId="0" borderId="8" xfId="1" applyNumberFormat="1" applyFont="1" applyBorder="1" applyAlignment="1">
      <alignment vertical="center"/>
    </xf>
    <xf numFmtId="165" fontId="6" fillId="0" borderId="7" xfId="1" applyNumberFormat="1" applyFont="1" applyBorder="1" applyAlignment="1">
      <alignment vertical="center"/>
    </xf>
    <xf numFmtId="0" fontId="1" fillId="0" borderId="0" xfId="1" applyAlignment="1">
      <alignment vertical="center"/>
    </xf>
    <xf numFmtId="0" fontId="8" fillId="0" borderId="12" xfId="1" applyFont="1" applyBorder="1" applyAlignment="1">
      <alignment horizontal="center" vertical="center"/>
    </xf>
    <xf numFmtId="0" fontId="8" fillId="0" borderId="11" xfId="1" applyFont="1" applyBorder="1" applyAlignment="1">
      <alignment vertical="center"/>
    </xf>
    <xf numFmtId="3" fontId="8" fillId="0" borderId="11" xfId="1" applyNumberFormat="1" applyFont="1" applyBorder="1" applyAlignment="1">
      <alignment vertical="center"/>
    </xf>
    <xf numFmtId="3" fontId="8" fillId="0" borderId="11" xfId="1" applyNumberFormat="1" applyFont="1" applyFill="1" applyBorder="1" applyAlignment="1">
      <alignment vertical="center"/>
    </xf>
    <xf numFmtId="165" fontId="8" fillId="0" borderId="10" xfId="1" applyNumberFormat="1" applyFont="1" applyBorder="1" applyAlignment="1">
      <alignment vertical="center"/>
    </xf>
    <xf numFmtId="0" fontId="5" fillId="0" borderId="0" xfId="1" applyFont="1" applyAlignment="1">
      <alignment vertical="center"/>
    </xf>
    <xf numFmtId="0" fontId="6" fillId="0" borderId="8" xfId="1" applyFont="1" applyBorder="1" applyAlignment="1">
      <alignment vertical="center"/>
    </xf>
    <xf numFmtId="0" fontId="8" fillId="0" borderId="6" xfId="1" applyFont="1" applyBorder="1" applyAlignment="1">
      <alignment horizontal="center" vertical="center"/>
    </xf>
    <xf numFmtId="0" fontId="8" fillId="0" borderId="5" xfId="1" applyFont="1" applyBorder="1" applyAlignment="1">
      <alignment vertical="center"/>
    </xf>
    <xf numFmtId="3" fontId="8" fillId="0" borderId="5" xfId="1" applyNumberFormat="1" applyFont="1" applyBorder="1" applyAlignment="1">
      <alignment vertical="center"/>
    </xf>
    <xf numFmtId="165" fontId="8" fillId="0" borderId="4" xfId="1" applyNumberFormat="1" applyFont="1" applyBorder="1" applyAlignment="1">
      <alignment vertical="center"/>
    </xf>
    <xf numFmtId="3" fontId="7" fillId="0" borderId="8" xfId="1" applyNumberFormat="1" applyFont="1" applyBorder="1" applyAlignment="1">
      <alignment vertical="center"/>
    </xf>
    <xf numFmtId="165" fontId="7" fillId="0" borderId="7" xfId="1" applyNumberFormat="1" applyFont="1" applyBorder="1" applyAlignment="1">
      <alignment vertical="center"/>
    </xf>
    <xf numFmtId="3" fontId="6" fillId="0" borderId="8" xfId="0" applyNumberFormat="1" applyFont="1" applyBorder="1" applyAlignment="1">
      <alignment vertical="center"/>
    </xf>
    <xf numFmtId="3" fontId="6" fillId="0" borderId="8" xfId="0" applyNumberFormat="1" applyFont="1" applyBorder="1" applyAlignment="1">
      <alignment horizontal="right" vertical="center"/>
    </xf>
    <xf numFmtId="165" fontId="6" fillId="0" borderId="7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3" fontId="6" fillId="0" borderId="8" xfId="0" applyNumberFormat="1" applyFont="1" applyFill="1" applyBorder="1" applyAlignment="1">
      <alignment vertical="center"/>
    </xf>
    <xf numFmtId="3" fontId="6" fillId="0" borderId="8" xfId="0" applyNumberFormat="1" applyFont="1" applyBorder="1" applyAlignment="1">
      <alignment horizontal="center" vertical="center" wrapText="1"/>
    </xf>
    <xf numFmtId="3" fontId="6" fillId="0" borderId="8" xfId="0" applyNumberFormat="1" applyFont="1" applyBorder="1" applyAlignment="1">
      <alignment horizontal="center" vertical="center"/>
    </xf>
    <xf numFmtId="3" fontId="6" fillId="0" borderId="8" xfId="0" applyNumberFormat="1" applyFont="1" applyFill="1" applyBorder="1" applyAlignment="1">
      <alignment horizontal="right" vertical="center"/>
    </xf>
    <xf numFmtId="0" fontId="8" fillId="0" borderId="12" xfId="0" applyFont="1" applyBorder="1" applyAlignment="1">
      <alignment horizontal="center" vertical="center"/>
    </xf>
    <xf numFmtId="0" fontId="8" fillId="0" borderId="11" xfId="0" applyFont="1" applyBorder="1" applyAlignment="1">
      <alignment vertical="center" wrapText="1"/>
    </xf>
    <xf numFmtId="3" fontId="8" fillId="0" borderId="11" xfId="0" applyNumberFormat="1" applyFont="1" applyBorder="1" applyAlignment="1">
      <alignment vertical="center"/>
    </xf>
    <xf numFmtId="3" fontId="8" fillId="0" borderId="11" xfId="0" applyNumberFormat="1" applyFont="1" applyFill="1" applyBorder="1" applyAlignment="1">
      <alignment vertical="center"/>
    </xf>
    <xf numFmtId="165" fontId="8" fillId="0" borderId="10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0" fontId="7" fillId="0" borderId="9" xfId="0" applyFont="1" applyBorder="1" applyAlignment="1">
      <alignment horizontal="center" vertical="center"/>
    </xf>
    <xf numFmtId="0" fontId="7" fillId="0" borderId="8" xfId="0" applyFont="1" applyBorder="1" applyAlignment="1">
      <alignment vertical="center" wrapText="1"/>
    </xf>
    <xf numFmtId="3" fontId="7" fillId="0" borderId="8" xfId="0" applyNumberFormat="1" applyFont="1" applyBorder="1" applyAlignment="1">
      <alignment vertical="center"/>
    </xf>
    <xf numFmtId="3" fontId="7" fillId="0" borderId="8" xfId="0" applyNumberFormat="1" applyFont="1" applyFill="1" applyBorder="1" applyAlignment="1">
      <alignment vertical="center"/>
    </xf>
    <xf numFmtId="165" fontId="7" fillId="0" borderId="7" xfId="0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0" fontId="7" fillId="0" borderId="8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2" xfId="1" applyFont="1" applyBorder="1" applyAlignment="1">
      <alignment vertical="center"/>
    </xf>
    <xf numFmtId="3" fontId="8" fillId="0" borderId="2" xfId="1" applyNumberFormat="1" applyFont="1" applyBorder="1" applyAlignment="1">
      <alignment vertical="center"/>
    </xf>
    <xf numFmtId="164" fontId="8" fillId="0" borderId="1" xfId="1" applyNumberFormat="1" applyFont="1" applyBorder="1" applyAlignment="1">
      <alignment vertical="center"/>
    </xf>
    <xf numFmtId="0" fontId="6" fillId="0" borderId="8" xfId="0" applyFont="1" applyBorder="1" applyAlignment="1">
      <alignment horizontal="left" vertical="center" indent="1"/>
    </xf>
    <xf numFmtId="0" fontId="6" fillId="0" borderId="8" xfId="0" applyFont="1" applyBorder="1" applyAlignment="1">
      <alignment horizontal="left" vertical="center" indent="2"/>
    </xf>
    <xf numFmtId="0" fontId="6" fillId="0" borderId="8" xfId="0" applyFont="1" applyBorder="1" applyAlignment="1">
      <alignment horizontal="left" vertical="center" wrapText="1" indent="1"/>
    </xf>
    <xf numFmtId="0" fontId="9" fillId="0" borderId="0" xfId="1" applyFont="1" applyAlignment="1">
      <alignment horizontal="right"/>
    </xf>
    <xf numFmtId="0" fontId="6" fillId="0" borderId="0" xfId="1" applyFont="1" applyAlignment="1">
      <alignment horizontal="right"/>
    </xf>
    <xf numFmtId="0" fontId="6" fillId="0" borderId="0" xfId="1" applyFont="1" applyAlignment="1">
      <alignment horizontal="left" wrapText="1"/>
    </xf>
    <xf numFmtId="0" fontId="7" fillId="0" borderId="0" xfId="1" applyFont="1" applyAlignment="1">
      <alignment horizontal="center" wrapText="1"/>
    </xf>
    <xf numFmtId="0" fontId="6" fillId="0" borderId="22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21" xfId="1" applyFont="1" applyBorder="1" applyAlignment="1">
      <alignment horizontal="center" vertical="center" wrapText="1"/>
    </xf>
    <xf numFmtId="0" fontId="6" fillId="0" borderId="17" xfId="1" applyFont="1" applyBorder="1" applyAlignment="1">
      <alignment horizontal="center" vertical="center" wrapText="1"/>
    </xf>
    <xf numFmtId="0" fontId="6" fillId="0" borderId="21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20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abSelected="1" view="pageBreakPreview" zoomScale="70" zoomScaleNormal="75" zoomScaleSheetLayoutView="70" workbookViewId="0">
      <selection activeCell="E7" sqref="E7"/>
    </sheetView>
  </sheetViews>
  <sheetFormatPr defaultRowHeight="18.75" x14ac:dyDescent="0.3"/>
  <cols>
    <col min="1" max="1" width="20.7109375" style="2" customWidth="1"/>
    <col min="2" max="2" width="98.7109375" style="2" customWidth="1"/>
    <col min="3" max="6" width="28.28515625" style="2" customWidth="1"/>
    <col min="7" max="16384" width="9.140625" style="1"/>
  </cols>
  <sheetData>
    <row r="1" spans="1:6" x14ac:dyDescent="0.3">
      <c r="E1" s="62" t="s">
        <v>3</v>
      </c>
      <c r="F1" s="62"/>
    </row>
    <row r="2" spans="1:6" ht="47.25" customHeight="1" x14ac:dyDescent="0.3">
      <c r="A2" s="64" t="s">
        <v>38</v>
      </c>
      <c r="B2" s="64"/>
      <c r="C2" s="64"/>
      <c r="D2" s="64"/>
      <c r="E2" s="64"/>
      <c r="F2" s="64"/>
    </row>
    <row r="3" spans="1:6" x14ac:dyDescent="0.3">
      <c r="A3" s="3"/>
    </row>
    <row r="4" spans="1:6" x14ac:dyDescent="0.3">
      <c r="A4" s="3"/>
      <c r="B4" s="4"/>
    </row>
    <row r="5" spans="1:6" ht="19.5" thickBot="1" x14ac:dyDescent="0.35">
      <c r="A5" s="3"/>
      <c r="F5" s="61" t="s">
        <v>2</v>
      </c>
    </row>
    <row r="6" spans="1:6" ht="39.950000000000003" customHeight="1" x14ac:dyDescent="0.2">
      <c r="A6" s="65" t="s">
        <v>34</v>
      </c>
      <c r="B6" s="67" t="s">
        <v>13</v>
      </c>
      <c r="C6" s="69" t="s">
        <v>36</v>
      </c>
      <c r="D6" s="71" t="s">
        <v>33</v>
      </c>
      <c r="E6" s="73" t="s">
        <v>43</v>
      </c>
      <c r="F6" s="74"/>
    </row>
    <row r="7" spans="1:6" ht="150" customHeight="1" x14ac:dyDescent="0.2">
      <c r="A7" s="66"/>
      <c r="B7" s="68"/>
      <c r="C7" s="70"/>
      <c r="D7" s="72"/>
      <c r="E7" s="5" t="s">
        <v>37</v>
      </c>
      <c r="F7" s="6" t="s">
        <v>11</v>
      </c>
    </row>
    <row r="8" spans="1:6" ht="30" customHeight="1" thickBot="1" x14ac:dyDescent="0.35">
      <c r="A8" s="7">
        <v>1</v>
      </c>
      <c r="B8" s="8">
        <v>2</v>
      </c>
      <c r="C8" s="8">
        <v>3</v>
      </c>
      <c r="D8" s="8">
        <v>4</v>
      </c>
      <c r="E8" s="8">
        <v>5</v>
      </c>
      <c r="F8" s="9">
        <v>6</v>
      </c>
    </row>
    <row r="9" spans="1:6" s="19" customFormat="1" ht="19.5" thickTop="1" x14ac:dyDescent="0.25">
      <c r="A9" s="14"/>
      <c r="B9" s="15" t="s">
        <v>4</v>
      </c>
      <c r="C9" s="16">
        <v>28800000</v>
      </c>
      <c r="D9" s="16">
        <v>0</v>
      </c>
      <c r="E9" s="17">
        <f t="shared" ref="E9:E16" si="0">+D9-C9</f>
        <v>-28800000</v>
      </c>
      <c r="F9" s="18"/>
    </row>
    <row r="10" spans="1:6" s="19" customFormat="1" x14ac:dyDescent="0.25">
      <c r="A10" s="14"/>
      <c r="B10" s="15" t="s">
        <v>5</v>
      </c>
      <c r="C10" s="16">
        <v>2488500</v>
      </c>
      <c r="D10" s="16">
        <v>0</v>
      </c>
      <c r="E10" s="17">
        <f t="shared" si="0"/>
        <v>-2488500</v>
      </c>
      <c r="F10" s="18"/>
    </row>
    <row r="11" spans="1:6" s="19" customFormat="1" x14ac:dyDescent="0.25">
      <c r="A11" s="14"/>
      <c r="B11" s="15" t="s">
        <v>10</v>
      </c>
      <c r="C11" s="16">
        <v>2938000</v>
      </c>
      <c r="D11" s="16">
        <v>0</v>
      </c>
      <c r="E11" s="17">
        <f t="shared" ref="E11:E13" si="1">+D11-C11</f>
        <v>-2938000</v>
      </c>
      <c r="F11" s="18"/>
    </row>
    <row r="12" spans="1:6" s="19" customFormat="1" x14ac:dyDescent="0.25">
      <c r="A12" s="14"/>
      <c r="B12" s="15" t="s">
        <v>8</v>
      </c>
      <c r="C12" s="16">
        <v>39892000</v>
      </c>
      <c r="D12" s="16">
        <v>0</v>
      </c>
      <c r="E12" s="17">
        <f t="shared" si="1"/>
        <v>-39892000</v>
      </c>
      <c r="F12" s="18"/>
    </row>
    <row r="13" spans="1:6" s="19" customFormat="1" ht="19.5" thickBot="1" x14ac:dyDescent="0.3">
      <c r="A13" s="14"/>
      <c r="B13" s="15" t="s">
        <v>9</v>
      </c>
      <c r="C13" s="16">
        <v>3280084</v>
      </c>
      <c r="D13" s="16">
        <v>0</v>
      </c>
      <c r="E13" s="17">
        <f t="shared" si="1"/>
        <v>-3280084</v>
      </c>
      <c r="F13" s="18"/>
    </row>
    <row r="14" spans="1:6" s="25" customFormat="1" ht="20.25" thickBot="1" x14ac:dyDescent="0.3">
      <c r="A14" s="20" t="s">
        <v>1</v>
      </c>
      <c r="B14" s="21" t="s">
        <v>12</v>
      </c>
      <c r="C14" s="22">
        <f>SUM(C9:C13)</f>
        <v>77398584</v>
      </c>
      <c r="D14" s="23">
        <f>SUM(D9:D13)</f>
        <v>0</v>
      </c>
      <c r="E14" s="22">
        <f t="shared" si="0"/>
        <v>-77398584</v>
      </c>
      <c r="F14" s="24"/>
    </row>
    <row r="15" spans="1:6" s="19" customFormat="1" x14ac:dyDescent="0.25">
      <c r="A15" s="14"/>
      <c r="B15" s="26" t="s">
        <v>6</v>
      </c>
      <c r="C15" s="16">
        <v>175480</v>
      </c>
      <c r="D15" s="16">
        <v>0</v>
      </c>
      <c r="E15" s="17">
        <f t="shared" si="0"/>
        <v>-175480</v>
      </c>
      <c r="F15" s="18"/>
    </row>
    <row r="16" spans="1:6" s="19" customFormat="1" ht="19.5" thickBot="1" x14ac:dyDescent="0.3">
      <c r="A16" s="14"/>
      <c r="B16" s="26" t="s">
        <v>7</v>
      </c>
      <c r="C16" s="16">
        <v>1700000</v>
      </c>
      <c r="D16" s="16">
        <v>0</v>
      </c>
      <c r="E16" s="17">
        <f t="shared" si="0"/>
        <v>-1700000</v>
      </c>
      <c r="F16" s="18"/>
    </row>
    <row r="17" spans="1:6" s="25" customFormat="1" ht="20.25" thickBot="1" x14ac:dyDescent="0.3">
      <c r="A17" s="27" t="s">
        <v>0</v>
      </c>
      <c r="B17" s="28" t="s">
        <v>35</v>
      </c>
      <c r="C17" s="29">
        <f>SUM(C15:C16)</f>
        <v>1875480</v>
      </c>
      <c r="D17" s="29">
        <f>SUM(D15:D16)</f>
        <v>0</v>
      </c>
      <c r="E17" s="29">
        <f>+D17-C17</f>
        <v>-1875480</v>
      </c>
      <c r="F17" s="30"/>
    </row>
    <row r="18" spans="1:6" s="19" customFormat="1" ht="38.25" thickTop="1" x14ac:dyDescent="0.25">
      <c r="A18" s="10"/>
      <c r="B18" s="11" t="s">
        <v>26</v>
      </c>
      <c r="C18" s="31"/>
      <c r="D18" s="31"/>
      <c r="E18" s="31"/>
      <c r="F18" s="32"/>
    </row>
    <row r="19" spans="1:6" s="36" customFormat="1" x14ac:dyDescent="0.25">
      <c r="A19" s="12" t="s">
        <v>19</v>
      </c>
      <c r="B19" s="58" t="s">
        <v>39</v>
      </c>
      <c r="C19" s="33"/>
      <c r="D19" s="34">
        <v>194564620</v>
      </c>
      <c r="E19" s="17">
        <f t="shared" ref="E19:E20" si="2">+D19-C19</f>
        <v>194564620</v>
      </c>
      <c r="F19" s="35"/>
    </row>
    <row r="20" spans="1:6" s="36" customFormat="1" x14ac:dyDescent="0.25">
      <c r="A20" s="12" t="s">
        <v>21</v>
      </c>
      <c r="B20" s="58" t="s">
        <v>40</v>
      </c>
      <c r="C20" s="33"/>
      <c r="D20" s="34">
        <v>32498208</v>
      </c>
      <c r="E20" s="17">
        <f t="shared" si="2"/>
        <v>32498208</v>
      </c>
      <c r="F20" s="35"/>
    </row>
    <row r="21" spans="1:6" s="36" customFormat="1" x14ac:dyDescent="0.25">
      <c r="A21" s="12" t="s">
        <v>22</v>
      </c>
      <c r="B21" s="58" t="s">
        <v>29</v>
      </c>
      <c r="C21" s="33"/>
      <c r="D21" s="37"/>
      <c r="E21" s="33"/>
      <c r="F21" s="35"/>
    </row>
    <row r="22" spans="1:6" s="36" customFormat="1" ht="37.5" x14ac:dyDescent="0.25">
      <c r="A22" s="12" t="s">
        <v>23</v>
      </c>
      <c r="B22" s="59" t="s">
        <v>30</v>
      </c>
      <c r="C22" s="38" t="s">
        <v>27</v>
      </c>
      <c r="D22" s="37">
        <v>141120650</v>
      </c>
      <c r="E22" s="17">
        <v>141120650</v>
      </c>
      <c r="F22" s="35"/>
    </row>
    <row r="23" spans="1:6" s="36" customFormat="1" ht="37.5" x14ac:dyDescent="0.25">
      <c r="A23" s="12" t="s">
        <v>28</v>
      </c>
      <c r="B23" s="60" t="s">
        <v>42</v>
      </c>
      <c r="C23" s="39"/>
      <c r="D23" s="40" t="s">
        <v>20</v>
      </c>
      <c r="E23" s="33"/>
      <c r="F23" s="35"/>
    </row>
    <row r="24" spans="1:6" s="36" customFormat="1" ht="38.25" thickBot="1" x14ac:dyDescent="0.3">
      <c r="A24" s="12" t="s">
        <v>22</v>
      </c>
      <c r="B24" s="58" t="s">
        <v>41</v>
      </c>
      <c r="C24" s="38" t="s">
        <v>27</v>
      </c>
      <c r="D24" s="37">
        <v>78067800</v>
      </c>
      <c r="E24" s="33">
        <v>78067800</v>
      </c>
      <c r="F24" s="35"/>
    </row>
    <row r="25" spans="1:6" s="46" customFormat="1" ht="39.75" thickBot="1" x14ac:dyDescent="0.3">
      <c r="A25" s="41" t="s">
        <v>14</v>
      </c>
      <c r="B25" s="42" t="s">
        <v>24</v>
      </c>
      <c r="C25" s="43">
        <f>SUM(C19:C24)</f>
        <v>0</v>
      </c>
      <c r="D25" s="44">
        <f>SUM(D19:D24)</f>
        <v>446251278</v>
      </c>
      <c r="E25" s="43">
        <f>+D25-C25</f>
        <v>446251278</v>
      </c>
      <c r="F25" s="45"/>
    </row>
    <row r="26" spans="1:6" s="52" customFormat="1" ht="37.5" x14ac:dyDescent="0.25">
      <c r="A26" s="47"/>
      <c r="B26" s="48" t="s">
        <v>25</v>
      </c>
      <c r="C26" s="49"/>
      <c r="D26" s="50"/>
      <c r="E26" s="49"/>
      <c r="F26" s="51"/>
    </row>
    <row r="27" spans="1:6" s="19" customFormat="1" x14ac:dyDescent="0.25">
      <c r="A27" s="10"/>
      <c r="B27" s="53" t="s">
        <v>17</v>
      </c>
      <c r="C27" s="31"/>
      <c r="D27" s="31"/>
      <c r="E27" s="31"/>
      <c r="F27" s="32"/>
    </row>
    <row r="28" spans="1:6" s="19" customFormat="1" ht="19.5" thickBot="1" x14ac:dyDescent="0.3">
      <c r="A28" s="14" t="s">
        <v>18</v>
      </c>
      <c r="B28" s="26" t="s">
        <v>15</v>
      </c>
      <c r="C28" s="16">
        <v>0</v>
      </c>
      <c r="D28" s="16">
        <v>22293200</v>
      </c>
      <c r="E28" s="17">
        <f t="shared" ref="E28" si="3">+D28-C28</f>
        <v>22293200</v>
      </c>
      <c r="F28" s="18"/>
    </row>
    <row r="29" spans="1:6" s="25" customFormat="1" ht="39.75" thickBot="1" x14ac:dyDescent="0.3">
      <c r="A29" s="27" t="s">
        <v>31</v>
      </c>
      <c r="B29" s="13" t="s">
        <v>16</v>
      </c>
      <c r="C29" s="29">
        <f>SUM(C28)</f>
        <v>0</v>
      </c>
      <c r="D29" s="29">
        <f>SUM(D28)</f>
        <v>22293200</v>
      </c>
      <c r="E29" s="29">
        <f>+D29-C29</f>
        <v>22293200</v>
      </c>
      <c r="F29" s="30"/>
    </row>
    <row r="30" spans="1:6" s="19" customFormat="1" ht="21" thickTop="1" thickBot="1" x14ac:dyDescent="0.3">
      <c r="A30" s="54"/>
      <c r="B30" s="55" t="s">
        <v>32</v>
      </c>
      <c r="C30" s="56">
        <f>SUM(C14,C17,C29,C25)</f>
        <v>79274064</v>
      </c>
      <c r="D30" s="56">
        <f>SUM(D14,D17,D29,D25)</f>
        <v>468544478</v>
      </c>
      <c r="E30" s="56">
        <f>+D30-C30</f>
        <v>389270414</v>
      </c>
      <c r="F30" s="57">
        <f t="shared" ref="F30" si="4">+D30/C30*100</f>
        <v>591.04384758172614</v>
      </c>
    </row>
    <row r="32" spans="1:6" ht="36" customHeight="1" x14ac:dyDescent="0.3">
      <c r="A32" s="63"/>
      <c r="B32" s="63"/>
    </row>
  </sheetData>
  <mergeCells count="8">
    <mergeCell ref="E1:F1"/>
    <mergeCell ref="A32:B32"/>
    <mergeCell ref="A2:F2"/>
    <mergeCell ref="A6:A7"/>
    <mergeCell ref="B6:B7"/>
    <mergeCell ref="C6:C7"/>
    <mergeCell ref="D6:D7"/>
    <mergeCell ref="E6:F6"/>
  </mergeCells>
  <printOptions horizontalCentered="1"/>
  <pageMargins left="0" right="0" top="0.78740157480314965" bottom="0" header="0.51181102362204722" footer="0.51181102362204722"/>
  <pageSetup paperSize="9" scale="6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norm.kötött</vt:lpstr>
      <vt:lpstr>norm.kötött!Nyomtatási_terület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2012-11-10T10:09:32Z</dcterms:modified>
</cp:coreProperties>
</file>