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9720" windowHeight="667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tartalék!$A$1:$H$99</definedName>
  </definedNames>
  <calcPr calcId="145621"/>
</workbook>
</file>

<file path=xl/calcChain.xml><?xml version="1.0" encoding="utf-8"?>
<calcChain xmlns="http://schemas.openxmlformats.org/spreadsheetml/2006/main">
  <c r="E38" i="2" l="1"/>
  <c r="G17" i="2" l="1"/>
  <c r="E73" i="2" l="1"/>
  <c r="E64" i="2"/>
  <c r="E69" i="2"/>
  <c r="E44" i="2"/>
  <c r="E43" i="2"/>
  <c r="H29" i="2"/>
  <c r="E29" i="2"/>
  <c r="H19" i="2"/>
  <c r="E19" i="2"/>
  <c r="H12" i="2" l="1"/>
  <c r="H17" i="2"/>
  <c r="H18" i="2"/>
  <c r="H43" i="2"/>
  <c r="H44" i="2"/>
  <c r="H69" i="2"/>
  <c r="H73" i="2"/>
  <c r="H82" i="2"/>
  <c r="H83" i="2"/>
  <c r="H20" i="2" l="1"/>
  <c r="H21" i="2"/>
  <c r="H24" i="2"/>
  <c r="H25" i="2"/>
  <c r="H26" i="2"/>
  <c r="H30" i="2"/>
  <c r="H32" i="2"/>
  <c r="H33" i="2"/>
  <c r="H34" i="2"/>
  <c r="H35" i="2"/>
  <c r="H36" i="2"/>
  <c r="H38" i="2"/>
  <c r="H39" i="2"/>
  <c r="H40" i="2"/>
  <c r="H41" i="2"/>
  <c r="H42" i="2"/>
  <c r="H46" i="2"/>
  <c r="H50" i="2"/>
  <c r="H51" i="2"/>
  <c r="H64" i="2" l="1"/>
  <c r="H66" i="2"/>
  <c r="H52" i="2" l="1"/>
  <c r="H49" i="2" l="1"/>
  <c r="H47" i="2"/>
  <c r="H45" i="2"/>
  <c r="H37" i="2"/>
  <c r="H31" i="2"/>
  <c r="H27" i="2"/>
  <c r="H23" i="2"/>
  <c r="H22" i="2"/>
  <c r="H28" i="2" l="1"/>
  <c r="H92" i="2" l="1"/>
  <c r="H77" i="2"/>
  <c r="H78" i="2"/>
  <c r="H79" i="2"/>
  <c r="H81" i="2"/>
  <c r="H55" i="2"/>
  <c r="E92" i="2"/>
  <c r="H80" i="2"/>
  <c r="H84" i="2"/>
  <c r="H85" i="2"/>
  <c r="H86" i="2"/>
  <c r="H87" i="2"/>
  <c r="H70" i="2"/>
  <c r="H63" i="2"/>
  <c r="H62" i="2"/>
  <c r="G90" i="2" l="1"/>
  <c r="F58" i="2"/>
  <c r="G58" i="2"/>
  <c r="H58" i="2" l="1"/>
  <c r="F90" i="2"/>
  <c r="E12" i="2"/>
  <c r="F98" i="2" l="1"/>
  <c r="H90" i="2"/>
  <c r="D90" i="2"/>
  <c r="C90" i="2"/>
  <c r="E95" i="2" l="1"/>
  <c r="C58" i="2"/>
  <c r="C98" i="2" s="1"/>
  <c r="E45" i="2"/>
  <c r="G98" i="2" l="1"/>
  <c r="H95" i="2"/>
  <c r="E40" i="2"/>
  <c r="E41" i="2"/>
  <c r="E42" i="2"/>
  <c r="H98" i="2" l="1"/>
  <c r="E39" i="2"/>
  <c r="E36" i="2"/>
  <c r="E87" i="2" l="1"/>
  <c r="E34" i="2" l="1"/>
  <c r="E35" i="2"/>
  <c r="E33" i="2"/>
  <c r="E32" i="2" l="1"/>
  <c r="E28" i="2" l="1"/>
  <c r="E27" i="2"/>
  <c r="E26" i="2"/>
  <c r="E63" i="2" l="1"/>
  <c r="E66" i="2"/>
  <c r="E37" i="2"/>
  <c r="E31" i="2"/>
  <c r="E30" i="2"/>
  <c r="E25" i="2"/>
  <c r="E24" i="2" l="1"/>
  <c r="E23" i="2"/>
  <c r="E22" i="2"/>
  <c r="E84" i="2"/>
  <c r="E85" i="2"/>
  <c r="E86" i="2"/>
  <c r="E78" i="2"/>
  <c r="E21" i="2"/>
  <c r="E20" i="2"/>
  <c r="E79" i="2"/>
  <c r="E77" i="2"/>
  <c r="E62" i="2"/>
  <c r="E17" i="2"/>
  <c r="E58" i="2" s="1"/>
  <c r="E18" i="2"/>
  <c r="E55" i="2"/>
  <c r="D58" i="2"/>
  <c r="E90" i="2" l="1"/>
  <c r="D98" i="2"/>
  <c r="E98" i="2" l="1"/>
</calcChain>
</file>

<file path=xl/sharedStrings.xml><?xml version="1.0" encoding="utf-8"?>
<sst xmlns="http://schemas.openxmlformats.org/spreadsheetml/2006/main" count="90" uniqueCount="90">
  <si>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</si>
  <si>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</si>
  <si>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</si>
  <si>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</si>
  <si>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</si>
  <si>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</si>
  <si>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</si>
  <si>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</si>
  <si>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</si>
  <si>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</si>
  <si>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</si>
  <si>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</si>
  <si>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</si>
  <si>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</si>
  <si>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</si>
  <si>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</si>
  <si>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</si>
  <si>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</si>
  <si>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</si>
  <si>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</si>
  <si>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</si>
  <si>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</si>
  <si>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</si>
  <si>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</si>
  <si>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</si>
  <si>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</si>
  <si>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</si>
  <si>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</si>
  <si>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</si>
  <si>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</si>
  <si>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</si>
  <si>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</si>
  <si>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</si>
  <si>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</si>
  <si>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</si>
  <si>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</si>
  <si>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</si>
  <si>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</si>
  <si>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</si>
  <si>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</si>
  <si>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</si>
  <si>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</si>
  <si>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</si>
  <si>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</si>
  <si>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</si>
  <si>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</si>
  <si>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</si>
  <si>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</si>
  <si>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</si>
  <si>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</si>
  <si>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</si>
  <si>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</si>
  <si>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</si>
  <si>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</si>
  <si>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</si>
  <si>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</si>
  <si>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</si>
  <si>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</si>
  <si>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</si>
  <si>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</si>
  <si>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</si>
  <si>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</si>
  <si>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</si>
  <si>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</si>
  <si>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</si>
  <si>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</si>
  <si>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</si>
  <si>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>Módosított előirányzat</t>
  </si>
  <si>
    <t>Működési
célra</t>
  </si>
  <si>
    <t>Felhalmozási
célra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</si>
  <si>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</si>
  <si>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</si>
  <si>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</si>
  <si>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</si>
  <si>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</si>
  <si>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</si>
  <si>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</si>
  <si>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</si>
  <si>
    <t xml:space="preserve">  Központilag kezelt pályázati önrész és előfinanszírozás, közbeszerzések</t>
  </si>
  <si>
    <t>Önkormányzati rendezvények</t>
  </si>
  <si>
    <t>(Erzsébetvárosi Napok, Testvérvárosi kapcsolatok, Erzsébetvárosi nemzeti és helyi ünnepek)</t>
  </si>
  <si>
    <t>Szociális és egészségügyi napok</t>
  </si>
  <si>
    <t>(Idősek Világnapja, szociális munka napja, bölcsődei dolgozók napja, Semmelweis nap, Szoptatás Világnapja)</t>
  </si>
  <si>
    <t xml:space="preserve">         Pályázati önerő, közbeszerzések</t>
  </si>
  <si>
    <t>Intézményi energia audit</t>
  </si>
  <si>
    <t>Költségvetési szerveknél foglalkoztatottak 2012. évi kompenzációja</t>
  </si>
  <si>
    <t>2012. évi eredeti előirányzat</t>
  </si>
  <si>
    <t>2012. I-III. negyedévi költségvetési tartalék előirányzata</t>
  </si>
  <si>
    <t>Települési értékvédelem</t>
  </si>
  <si>
    <t>Gyermekbarát kihallgatószoba kialakítása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</si>
</sst>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42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24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9" fillId="0" borderId="47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47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8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30" xfId="0" applyFont="1" applyBorder="1"/>
    <xf numFmtId="0" fontId="9" fillId="0" borderId="48" xfId="0" applyFont="1" applyBorder="1"/>
    <xf numFmtId="0" fontId="9" fillId="0" borderId="21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0" fontId="9" fillId="0" borderId="4" xfId="0" applyFont="1" applyBorder="1" applyAlignment="1">
      <alignment horizontal="left" wrapText="1" indent="5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tabSelected="1" view="pageBreakPreview" zoomScale="80" zoomScaleNormal="75" zoomScaleSheetLayoutView="80" workbookViewId="0">
      <pane xSplit="3" ySplit="21" topLeftCell="D46" activePane="bottomRight" state="frozen"/>
      <selection pane="topRight" activeCell="D1" sqref="D1"/>
      <selection pane="bottomLeft" activeCell="A22" sqref="A22"/>
      <selection pane="bottomRight" activeCell="G59" sqref="G59"/>
    </sheetView>
  </sheetViews>
  <sheetFormatPr defaultRowHeight="14.25" x14ac:dyDescent="0.2"/>
  <cols>
    <col min="1" max="1" width="12.42578125" style="8" bestFit="1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3.42578125" style="8" customWidth="1"/>
    <col min="7" max="7" width="15.140625" style="8" customWidth="1"/>
    <col min="8" max="8" width="15.7109375" style="8" customWidth="1"/>
    <col min="9" max="16" width="17.7109375" style="16" customWidth="1"/>
    <col min="17" max="16384" width="9.140625" style="8"/>
  </cols>
  <sheetData>
    <row r="1" spans="1:16" s="1" customFormat="1" ht="15" customHeight="1" x14ac:dyDescent="0.25">
      <c r="A1" s="141" t="s">
        <v>1</v>
      </c>
      <c r="B1" s="141"/>
      <c r="C1" s="141"/>
      <c r="D1" s="141"/>
      <c r="E1" s="141"/>
      <c r="F1" s="141"/>
      <c r="G1" s="141"/>
      <c r="H1" s="141"/>
      <c r="I1" s="2"/>
      <c r="J1" s="2"/>
      <c r="K1" s="2"/>
      <c r="L1" s="2"/>
      <c r="M1" s="2"/>
      <c r="N1" s="2"/>
      <c r="O1" s="2"/>
      <c r="P1" s="2"/>
    </row>
    <row r="2" spans="1:16" s="1" customFormat="1" ht="15.75" x14ac:dyDescent="0.25">
      <c r="A2" s="141" t="s">
        <v>87</v>
      </c>
      <c r="B2" s="141"/>
      <c r="C2" s="141"/>
      <c r="D2" s="141"/>
      <c r="E2" s="141"/>
      <c r="F2" s="141"/>
      <c r="G2" s="141"/>
      <c r="H2" s="141"/>
      <c r="I2" s="2"/>
      <c r="J2" s="2"/>
      <c r="K2" s="2"/>
      <c r="L2" s="2"/>
      <c r="M2" s="2"/>
      <c r="N2" s="2"/>
      <c r="O2" s="2"/>
      <c r="P2" s="2"/>
    </row>
    <row r="3" spans="1:16" s="1" customFormat="1" ht="16.5" thickBot="1" x14ac:dyDescent="0.3">
      <c r="A3" s="18"/>
      <c r="B3" s="18"/>
      <c r="C3" s="18"/>
      <c r="D3" s="18"/>
      <c r="E3" s="18"/>
      <c r="F3" s="18"/>
      <c r="G3" s="18"/>
      <c r="H3" s="19" t="s">
        <v>71</v>
      </c>
      <c r="I3" s="2"/>
      <c r="J3" s="2"/>
      <c r="K3" s="2"/>
      <c r="L3" s="2"/>
      <c r="M3" s="2"/>
      <c r="N3" s="2"/>
      <c r="O3" s="2"/>
      <c r="P3" s="3"/>
    </row>
    <row r="4" spans="1:16" s="1" customFormat="1" ht="15" customHeight="1" x14ac:dyDescent="0.25">
      <c r="A4" s="20"/>
      <c r="B4" s="20"/>
      <c r="C4" s="136" t="s">
        <v>86</v>
      </c>
      <c r="D4" s="136"/>
      <c r="E4" s="137"/>
      <c r="F4" s="133" t="s">
        <v>67</v>
      </c>
      <c r="G4" s="134"/>
      <c r="H4" s="135"/>
      <c r="I4" s="121"/>
      <c r="J4" s="121"/>
      <c r="K4" s="121"/>
      <c r="L4" s="121"/>
      <c r="M4" s="121"/>
      <c r="N4" s="121"/>
      <c r="O4" s="122"/>
      <c r="P4" s="122"/>
    </row>
    <row r="5" spans="1:16" s="1" customFormat="1" ht="24.75" customHeight="1" x14ac:dyDescent="0.25">
      <c r="A5" s="21"/>
      <c r="B5" s="21"/>
      <c r="C5" s="138" t="s">
        <v>15</v>
      </c>
      <c r="D5" s="127" t="s">
        <v>16</v>
      </c>
      <c r="E5" s="130" t="s">
        <v>14</v>
      </c>
      <c r="F5" s="124" t="s">
        <v>68</v>
      </c>
      <c r="G5" s="127" t="s">
        <v>69</v>
      </c>
      <c r="H5" s="130" t="s">
        <v>70</v>
      </c>
      <c r="I5" s="121"/>
      <c r="J5" s="121"/>
      <c r="K5" s="121"/>
      <c r="L5" s="121"/>
      <c r="M5" s="121"/>
      <c r="N5" s="121"/>
      <c r="O5" s="123"/>
      <c r="P5" s="123"/>
    </row>
    <row r="6" spans="1:16" s="1" customFormat="1" ht="15.75" customHeight="1" x14ac:dyDescent="0.25">
      <c r="A6" s="22" t="s">
        <v>22</v>
      </c>
      <c r="B6" s="23" t="s">
        <v>2</v>
      </c>
      <c r="C6" s="139"/>
      <c r="D6" s="128"/>
      <c r="E6" s="131"/>
      <c r="F6" s="125"/>
      <c r="G6" s="128"/>
      <c r="H6" s="131"/>
      <c r="I6" s="121"/>
      <c r="J6" s="121"/>
      <c r="K6" s="121"/>
      <c r="L6" s="121"/>
      <c r="M6" s="121"/>
      <c r="N6" s="121"/>
      <c r="O6" s="123"/>
      <c r="P6" s="123"/>
    </row>
    <row r="7" spans="1:16" s="1" customFormat="1" ht="26.25" customHeight="1" x14ac:dyDescent="0.25">
      <c r="A7" s="24" t="s">
        <v>0</v>
      </c>
      <c r="B7" s="25"/>
      <c r="C7" s="140"/>
      <c r="D7" s="129"/>
      <c r="E7" s="132"/>
      <c r="F7" s="126"/>
      <c r="G7" s="129"/>
      <c r="H7" s="132"/>
      <c r="I7" s="121"/>
      <c r="J7" s="121"/>
      <c r="K7" s="121"/>
      <c r="L7" s="121"/>
      <c r="M7" s="121"/>
      <c r="N7" s="121"/>
      <c r="O7" s="123"/>
      <c r="P7" s="123"/>
    </row>
    <row r="8" spans="1:16" s="1" customFormat="1" ht="16.5" thickBot="1" x14ac:dyDescent="0.3">
      <c r="A8" s="26">
        <v>1</v>
      </c>
      <c r="B8" s="27">
        <v>2</v>
      </c>
      <c r="C8" s="28">
        <v>3</v>
      </c>
      <c r="D8" s="29">
        <v>4</v>
      </c>
      <c r="E8" s="30">
        <v>5</v>
      </c>
      <c r="F8" s="31">
        <v>9</v>
      </c>
      <c r="G8" s="29">
        <v>10</v>
      </c>
      <c r="H8" s="30">
        <v>11</v>
      </c>
      <c r="I8" s="17"/>
      <c r="J8" s="17"/>
      <c r="K8" s="17"/>
      <c r="L8" s="17"/>
      <c r="M8" s="17"/>
      <c r="N8" s="17"/>
      <c r="O8" s="17"/>
      <c r="P8" s="17"/>
    </row>
    <row r="9" spans="1:16" s="1" customFormat="1" ht="18" customHeight="1" x14ac:dyDescent="0.25">
      <c r="A9" s="32"/>
      <c r="B9" s="33"/>
      <c r="C9" s="18"/>
      <c r="D9" s="34"/>
      <c r="E9" s="35"/>
      <c r="F9" s="37"/>
      <c r="G9" s="36"/>
      <c r="H9" s="38"/>
      <c r="I9" s="2"/>
      <c r="J9" s="2"/>
      <c r="K9" s="2"/>
      <c r="L9" s="2"/>
      <c r="M9" s="2"/>
      <c r="N9" s="2"/>
      <c r="O9" s="2"/>
      <c r="P9" s="2"/>
    </row>
    <row r="10" spans="1:16" s="1" customFormat="1" ht="15.75" x14ac:dyDescent="0.25">
      <c r="A10" s="39">
        <v>7100</v>
      </c>
      <c r="B10" s="33" t="s">
        <v>3</v>
      </c>
      <c r="C10" s="18"/>
      <c r="D10" s="34"/>
      <c r="E10" s="35"/>
      <c r="F10" s="42"/>
      <c r="G10" s="41"/>
      <c r="H10" s="43"/>
      <c r="I10" s="2"/>
      <c r="J10" s="2"/>
      <c r="K10" s="2"/>
      <c r="L10" s="2"/>
      <c r="M10" s="2"/>
      <c r="N10" s="2"/>
      <c r="O10" s="2"/>
      <c r="P10" s="2"/>
    </row>
    <row r="11" spans="1:16" s="1" customFormat="1" ht="10.5" customHeight="1" x14ac:dyDescent="0.25">
      <c r="A11" s="32"/>
      <c r="B11" s="33"/>
      <c r="C11" s="18"/>
      <c r="D11" s="34"/>
      <c r="E11" s="35"/>
      <c r="F11" s="42"/>
      <c r="G11" s="41"/>
      <c r="H11" s="43"/>
      <c r="I11" s="2"/>
      <c r="J11" s="2"/>
      <c r="K11" s="2"/>
      <c r="L11" s="2"/>
      <c r="M11" s="2"/>
      <c r="N11" s="2"/>
      <c r="O11" s="2"/>
      <c r="P11" s="2"/>
    </row>
    <row r="12" spans="1:16" s="4" customFormat="1" ht="15.75" x14ac:dyDescent="0.25">
      <c r="A12" s="44" t="s">
        <v>5</v>
      </c>
      <c r="B12" s="45" t="s">
        <v>4</v>
      </c>
      <c r="C12" s="46">
        <v>10000</v>
      </c>
      <c r="D12" s="47"/>
      <c r="E12" s="48">
        <f>SUM(C12:D12)</f>
        <v>10000</v>
      </c>
      <c r="F12" s="49">
        <v>10000</v>
      </c>
      <c r="G12" s="50"/>
      <c r="H12" s="51">
        <f>SUM(F12:G12)</f>
        <v>10000</v>
      </c>
      <c r="I12" s="9"/>
      <c r="J12" s="9"/>
      <c r="K12" s="9"/>
      <c r="L12" s="9"/>
      <c r="M12" s="9"/>
      <c r="N12" s="9"/>
      <c r="O12" s="9"/>
      <c r="P12" s="9"/>
    </row>
    <row r="13" spans="1:16" s="9" customFormat="1" ht="15.75" x14ac:dyDescent="0.25">
      <c r="A13" s="39"/>
      <c r="B13" s="52"/>
      <c r="C13" s="53"/>
      <c r="D13" s="54"/>
      <c r="E13" s="55"/>
      <c r="F13" s="56"/>
      <c r="G13" s="57"/>
      <c r="H13" s="58"/>
    </row>
    <row r="14" spans="1:16" s="9" customFormat="1" ht="15.75" x14ac:dyDescent="0.25">
      <c r="A14" s="39"/>
      <c r="B14" s="33" t="s">
        <v>21</v>
      </c>
      <c r="C14" s="53"/>
      <c r="D14" s="54"/>
      <c r="E14" s="55"/>
      <c r="F14" s="59"/>
      <c r="G14" s="60"/>
      <c r="H14" s="58"/>
    </row>
    <row r="15" spans="1:16" s="5" customFormat="1" ht="11.25" customHeight="1" x14ac:dyDescent="0.25">
      <c r="A15" s="39"/>
      <c r="B15" s="33"/>
      <c r="C15" s="53"/>
      <c r="D15" s="54"/>
      <c r="E15" s="55"/>
      <c r="F15" s="59"/>
      <c r="G15" s="60"/>
      <c r="H15" s="58"/>
      <c r="I15" s="9"/>
      <c r="J15" s="9"/>
      <c r="K15" s="9"/>
      <c r="L15" s="9"/>
      <c r="M15" s="9"/>
      <c r="N15" s="9"/>
      <c r="O15" s="9"/>
      <c r="P15" s="9"/>
    </row>
    <row r="16" spans="1:16" s="1" customFormat="1" ht="18.75" customHeight="1" x14ac:dyDescent="0.25">
      <c r="A16" s="32">
        <v>7201</v>
      </c>
      <c r="B16" s="61" t="s">
        <v>9</v>
      </c>
      <c r="C16" s="53"/>
      <c r="D16" s="54"/>
      <c r="E16" s="55"/>
      <c r="F16" s="59"/>
      <c r="G16" s="60"/>
      <c r="H16" s="43"/>
      <c r="I16" s="2"/>
      <c r="J16" s="2"/>
      <c r="K16" s="2"/>
      <c r="L16" s="2"/>
      <c r="M16" s="2"/>
      <c r="N16" s="2"/>
      <c r="O16" s="2"/>
      <c r="P16" s="2"/>
    </row>
    <row r="17" spans="1:16" s="1" customFormat="1" ht="17.25" customHeight="1" x14ac:dyDescent="0.25">
      <c r="A17" s="32"/>
      <c r="B17" s="62" t="s">
        <v>45</v>
      </c>
      <c r="C17" s="63">
        <v>50000</v>
      </c>
      <c r="D17" s="63">
        <v>143400</v>
      </c>
      <c r="E17" s="55">
        <f t="shared" ref="E17:E55" si="0">SUM(C17:D17)</f>
        <v>193400</v>
      </c>
      <c r="F17" s="59"/>
      <c r="G17" s="60">
        <f>5314-381</f>
        <v>4933</v>
      </c>
      <c r="H17" s="64">
        <f t="shared" ref="H17:H31" si="1">SUM(F17:G17)</f>
        <v>4933</v>
      </c>
      <c r="I17" s="2"/>
      <c r="J17" s="2"/>
      <c r="K17" s="2"/>
      <c r="L17" s="2"/>
      <c r="M17" s="2"/>
      <c r="N17" s="2"/>
      <c r="O17" s="2"/>
      <c r="P17" s="2"/>
    </row>
    <row r="18" spans="1:16" s="2" customFormat="1" ht="15.75" x14ac:dyDescent="0.25">
      <c r="A18" s="32"/>
      <c r="B18" s="70" t="s">
        <v>46</v>
      </c>
      <c r="C18" s="63"/>
      <c r="D18" s="63">
        <v>45981</v>
      </c>
      <c r="E18" s="55">
        <f t="shared" si="0"/>
        <v>45981</v>
      </c>
      <c r="F18" s="59"/>
      <c r="G18" s="60">
        <v>2943</v>
      </c>
      <c r="H18" s="64">
        <f t="shared" si="1"/>
        <v>2943</v>
      </c>
    </row>
    <row r="19" spans="1:16" s="2" customFormat="1" ht="15.75" x14ac:dyDescent="0.25">
      <c r="A19" s="32"/>
      <c r="B19" s="70" t="s">
        <v>88</v>
      </c>
      <c r="C19" s="63">
        <v>5000</v>
      </c>
      <c r="D19" s="63"/>
      <c r="E19" s="55">
        <f t="shared" si="0"/>
        <v>5000</v>
      </c>
      <c r="F19" s="59">
        <v>0</v>
      </c>
      <c r="G19" s="60"/>
      <c r="H19" s="64">
        <f t="shared" si="1"/>
        <v>0</v>
      </c>
    </row>
    <row r="20" spans="1:16" s="1" customFormat="1" ht="15" customHeight="1" x14ac:dyDescent="0.25">
      <c r="A20" s="32"/>
      <c r="B20" s="65" t="s">
        <v>47</v>
      </c>
      <c r="C20" s="63">
        <v>3000</v>
      </c>
      <c r="D20" s="63"/>
      <c r="E20" s="55">
        <f>SUM(C20:D20)</f>
        <v>3000</v>
      </c>
      <c r="F20" s="59">
        <v>2883</v>
      </c>
      <c r="G20" s="60"/>
      <c r="H20" s="64">
        <f t="shared" si="1"/>
        <v>2883</v>
      </c>
      <c r="I20" s="2"/>
      <c r="J20" s="2"/>
      <c r="K20" s="2"/>
      <c r="L20" s="2"/>
      <c r="M20" s="2"/>
      <c r="N20" s="2"/>
      <c r="O20" s="2"/>
      <c r="P20" s="2"/>
    </row>
    <row r="21" spans="1:16" s="1" customFormat="1" ht="15" customHeight="1" x14ac:dyDescent="0.25">
      <c r="A21" s="32"/>
      <c r="B21" s="65" t="s">
        <v>48</v>
      </c>
      <c r="C21" s="63">
        <v>1100</v>
      </c>
      <c r="D21" s="63"/>
      <c r="E21" s="55">
        <f t="shared" si="0"/>
        <v>1100</v>
      </c>
      <c r="F21" s="59">
        <v>1100</v>
      </c>
      <c r="G21" s="60"/>
      <c r="H21" s="64">
        <f t="shared" si="1"/>
        <v>1100</v>
      </c>
      <c r="I21" s="2"/>
      <c r="J21" s="2"/>
      <c r="K21" s="2"/>
      <c r="L21" s="2"/>
      <c r="M21" s="2"/>
      <c r="N21" s="2"/>
      <c r="O21" s="2"/>
      <c r="P21" s="2"/>
    </row>
    <row r="22" spans="1:16" s="1" customFormat="1" ht="15" customHeight="1" x14ac:dyDescent="0.25">
      <c r="A22" s="32"/>
      <c r="B22" s="65" t="s">
        <v>49</v>
      </c>
      <c r="C22" s="63">
        <v>12000</v>
      </c>
      <c r="D22" s="63"/>
      <c r="E22" s="55">
        <f t="shared" si="0"/>
        <v>12000</v>
      </c>
      <c r="F22" s="59">
        <v>1967</v>
      </c>
      <c r="G22" s="60"/>
      <c r="H22" s="64">
        <f t="shared" si="1"/>
        <v>1967</v>
      </c>
      <c r="I22" s="2"/>
      <c r="J22" s="2"/>
      <c r="K22" s="2"/>
      <c r="L22" s="2"/>
      <c r="M22" s="2"/>
      <c r="N22" s="2"/>
      <c r="O22" s="2"/>
      <c r="P22" s="2"/>
    </row>
    <row r="23" spans="1:16" s="1" customFormat="1" ht="15" customHeight="1" x14ac:dyDescent="0.25">
      <c r="A23" s="32"/>
      <c r="B23" s="65" t="s">
        <v>50</v>
      </c>
      <c r="C23" s="63">
        <v>2500</v>
      </c>
      <c r="D23" s="63"/>
      <c r="E23" s="55">
        <f t="shared" si="0"/>
        <v>2500</v>
      </c>
      <c r="F23" s="59">
        <v>0</v>
      </c>
      <c r="G23" s="60"/>
      <c r="H23" s="64">
        <f t="shared" si="1"/>
        <v>0</v>
      </c>
      <c r="I23" s="2"/>
      <c r="J23" s="2"/>
      <c r="K23" s="2"/>
      <c r="L23" s="2"/>
      <c r="M23" s="2"/>
      <c r="N23" s="2"/>
      <c r="O23" s="2"/>
      <c r="P23" s="2"/>
    </row>
    <row r="24" spans="1:16" s="1" customFormat="1" ht="15" customHeight="1" x14ac:dyDescent="0.25">
      <c r="A24" s="32"/>
      <c r="B24" s="65" t="s">
        <v>51</v>
      </c>
      <c r="C24" s="63">
        <v>2300</v>
      </c>
      <c r="D24" s="63"/>
      <c r="E24" s="55">
        <f t="shared" si="0"/>
        <v>2300</v>
      </c>
      <c r="F24" s="59">
        <v>2300</v>
      </c>
      <c r="G24" s="60"/>
      <c r="H24" s="64">
        <f t="shared" si="1"/>
        <v>2300</v>
      </c>
      <c r="I24" s="2"/>
      <c r="J24" s="2"/>
      <c r="K24" s="2"/>
      <c r="L24" s="2"/>
      <c r="M24" s="2"/>
      <c r="N24" s="2"/>
      <c r="O24" s="2"/>
      <c r="P24" s="2"/>
    </row>
    <row r="25" spans="1:16" s="1" customFormat="1" ht="15" customHeight="1" x14ac:dyDescent="0.25">
      <c r="A25" s="32"/>
      <c r="B25" s="65" t="s">
        <v>52</v>
      </c>
      <c r="C25" s="63">
        <v>1000</v>
      </c>
      <c r="D25" s="63"/>
      <c r="E25" s="55">
        <f t="shared" si="0"/>
        <v>1000</v>
      </c>
      <c r="F25" s="59">
        <v>1000</v>
      </c>
      <c r="G25" s="60"/>
      <c r="H25" s="64">
        <f t="shared" si="1"/>
        <v>1000</v>
      </c>
      <c r="I25" s="2"/>
      <c r="J25" s="2"/>
      <c r="K25" s="2"/>
      <c r="L25" s="2"/>
      <c r="M25" s="2"/>
      <c r="N25" s="2"/>
      <c r="O25" s="2"/>
      <c r="P25" s="2"/>
    </row>
    <row r="26" spans="1:16" s="12" customFormat="1" ht="15" customHeight="1" x14ac:dyDescent="0.25">
      <c r="A26" s="66"/>
      <c r="B26" s="67" t="s">
        <v>53</v>
      </c>
      <c r="C26" s="68">
        <v>3500</v>
      </c>
      <c r="D26" s="68"/>
      <c r="E26" s="69">
        <f t="shared" si="0"/>
        <v>3500</v>
      </c>
      <c r="F26" s="59">
        <v>3500</v>
      </c>
      <c r="G26" s="60"/>
      <c r="H26" s="64">
        <f t="shared" si="1"/>
        <v>3500</v>
      </c>
      <c r="I26" s="15"/>
      <c r="J26" s="15"/>
      <c r="K26" s="15"/>
      <c r="L26" s="15"/>
      <c r="M26" s="15"/>
      <c r="N26" s="15"/>
      <c r="O26" s="15"/>
      <c r="P26" s="15"/>
    </row>
    <row r="27" spans="1:16" s="12" customFormat="1" ht="15" customHeight="1" x14ac:dyDescent="0.25">
      <c r="A27" s="66"/>
      <c r="B27" s="67" t="s">
        <v>54</v>
      </c>
      <c r="C27" s="68">
        <v>2500</v>
      </c>
      <c r="D27" s="68"/>
      <c r="E27" s="69">
        <f t="shared" si="0"/>
        <v>2500</v>
      </c>
      <c r="F27" s="59">
        <v>0</v>
      </c>
      <c r="G27" s="60"/>
      <c r="H27" s="64">
        <f t="shared" si="1"/>
        <v>0</v>
      </c>
      <c r="I27" s="15"/>
      <c r="J27" s="15"/>
      <c r="K27" s="15"/>
      <c r="L27" s="15"/>
      <c r="M27" s="15"/>
      <c r="N27" s="15"/>
      <c r="O27" s="15"/>
      <c r="P27" s="15"/>
    </row>
    <row r="28" spans="1:16" s="12" customFormat="1" ht="15" customHeight="1" x14ac:dyDescent="0.25">
      <c r="A28" s="66"/>
      <c r="B28" s="67" t="s">
        <v>55</v>
      </c>
      <c r="C28" s="68">
        <v>1000</v>
      </c>
      <c r="D28" s="68"/>
      <c r="E28" s="69">
        <f t="shared" si="0"/>
        <v>1000</v>
      </c>
      <c r="F28" s="59">
        <v>846</v>
      </c>
      <c r="G28" s="60"/>
      <c r="H28" s="64">
        <f t="shared" si="1"/>
        <v>846</v>
      </c>
      <c r="I28" s="15"/>
      <c r="J28" s="15"/>
      <c r="K28" s="15"/>
      <c r="L28" s="15"/>
      <c r="M28" s="15"/>
      <c r="N28" s="15"/>
      <c r="O28" s="15"/>
      <c r="P28" s="15"/>
    </row>
    <row r="29" spans="1:16" s="12" customFormat="1" ht="15" customHeight="1" x14ac:dyDescent="0.25">
      <c r="A29" s="66"/>
      <c r="B29" s="67" t="s">
        <v>89</v>
      </c>
      <c r="C29" s="68">
        <v>500</v>
      </c>
      <c r="D29" s="68"/>
      <c r="E29" s="69">
        <f t="shared" ref="E29" si="2">SUM(C29:D29)</f>
        <v>500</v>
      </c>
      <c r="F29" s="59">
        <v>0</v>
      </c>
      <c r="G29" s="60"/>
      <c r="H29" s="64">
        <f t="shared" ref="H29" si="3">SUM(F29:G29)</f>
        <v>0</v>
      </c>
      <c r="I29" s="15"/>
      <c r="J29" s="15"/>
      <c r="K29" s="15"/>
      <c r="L29" s="15"/>
      <c r="M29" s="15"/>
      <c r="N29" s="15"/>
      <c r="O29" s="15"/>
      <c r="P29" s="15"/>
    </row>
    <row r="30" spans="1:16" s="1" customFormat="1" ht="15" customHeight="1" x14ac:dyDescent="0.25">
      <c r="A30" s="32"/>
      <c r="B30" s="65" t="s">
        <v>56</v>
      </c>
      <c r="C30" s="63">
        <v>1000</v>
      </c>
      <c r="D30" s="63"/>
      <c r="E30" s="55">
        <f t="shared" si="0"/>
        <v>1000</v>
      </c>
      <c r="F30" s="59">
        <v>1000</v>
      </c>
      <c r="G30" s="60"/>
      <c r="H30" s="64">
        <f t="shared" si="1"/>
        <v>1000</v>
      </c>
      <c r="I30" s="2"/>
      <c r="J30" s="2"/>
      <c r="K30" s="2"/>
      <c r="L30" s="2"/>
      <c r="M30" s="2"/>
      <c r="N30" s="2"/>
      <c r="O30" s="2"/>
      <c r="P30" s="2"/>
    </row>
    <row r="31" spans="1:16" s="1" customFormat="1" ht="15" customHeight="1" x14ac:dyDescent="0.25">
      <c r="A31" s="32"/>
      <c r="B31" s="65" t="s">
        <v>57</v>
      </c>
      <c r="C31" s="63">
        <v>38388</v>
      </c>
      <c r="D31" s="63">
        <v>1612</v>
      </c>
      <c r="E31" s="55">
        <f t="shared" si="0"/>
        <v>40000</v>
      </c>
      <c r="F31" s="59">
        <v>0</v>
      </c>
      <c r="G31" s="60">
        <v>1612</v>
      </c>
      <c r="H31" s="64">
        <f t="shared" si="1"/>
        <v>1612</v>
      </c>
      <c r="I31" s="2"/>
      <c r="J31" s="2"/>
      <c r="K31" s="2"/>
      <c r="L31" s="2"/>
      <c r="M31" s="2"/>
      <c r="N31" s="2"/>
      <c r="O31" s="2"/>
      <c r="P31" s="2"/>
    </row>
    <row r="32" spans="1:16" s="1" customFormat="1" ht="31.5" customHeight="1" x14ac:dyDescent="0.25">
      <c r="A32" s="32"/>
      <c r="B32" s="70" t="s">
        <v>58</v>
      </c>
      <c r="C32" s="63">
        <v>2500</v>
      </c>
      <c r="D32" s="63"/>
      <c r="E32" s="55">
        <f t="shared" si="0"/>
        <v>2500</v>
      </c>
      <c r="F32" s="59">
        <v>2500</v>
      </c>
      <c r="G32" s="60"/>
      <c r="H32" s="64">
        <f>SUM(F32:G32)</f>
        <v>2500</v>
      </c>
      <c r="I32" s="2"/>
      <c r="J32" s="2"/>
      <c r="K32" s="2"/>
      <c r="L32" s="2"/>
      <c r="M32" s="2"/>
      <c r="N32" s="2"/>
      <c r="O32" s="2"/>
      <c r="P32" s="2"/>
    </row>
    <row r="33" spans="1:16" s="1" customFormat="1" ht="34.5" customHeight="1" x14ac:dyDescent="0.25">
      <c r="A33" s="32"/>
      <c r="B33" s="70" t="s">
        <v>59</v>
      </c>
      <c r="C33" s="63"/>
      <c r="D33" s="63">
        <v>3360</v>
      </c>
      <c r="E33" s="55">
        <f t="shared" si="0"/>
        <v>3360</v>
      </c>
      <c r="F33" s="59"/>
      <c r="G33" s="60">
        <v>3360</v>
      </c>
      <c r="H33" s="64">
        <f t="shared" ref="H33:H95" si="4">SUM(F33:G33)</f>
        <v>3360</v>
      </c>
      <c r="I33" s="2"/>
      <c r="J33" s="2"/>
      <c r="K33" s="2"/>
      <c r="L33" s="2"/>
      <c r="M33" s="2"/>
      <c r="N33" s="2"/>
      <c r="O33" s="2"/>
      <c r="P33" s="2"/>
    </row>
    <row r="34" spans="1:16" s="1" customFormat="1" ht="15.75" x14ac:dyDescent="0.25">
      <c r="A34" s="32"/>
      <c r="B34" s="70" t="s">
        <v>60</v>
      </c>
      <c r="C34" s="63"/>
      <c r="D34" s="63">
        <v>11882</v>
      </c>
      <c r="E34" s="55">
        <f t="shared" si="0"/>
        <v>11882</v>
      </c>
      <c r="F34" s="59"/>
      <c r="G34" s="60">
        <v>0</v>
      </c>
      <c r="H34" s="64">
        <f t="shared" si="4"/>
        <v>0</v>
      </c>
      <c r="I34" s="2"/>
      <c r="J34" s="2"/>
      <c r="K34" s="2"/>
      <c r="L34" s="2"/>
      <c r="M34" s="2"/>
      <c r="N34" s="2"/>
      <c r="O34" s="2"/>
      <c r="P34" s="2"/>
    </row>
    <row r="35" spans="1:16" s="1" customFormat="1" ht="15.75" x14ac:dyDescent="0.25">
      <c r="A35" s="32"/>
      <c r="B35" s="70" t="s">
        <v>61</v>
      </c>
      <c r="C35" s="63"/>
      <c r="D35" s="63">
        <v>5080</v>
      </c>
      <c r="E35" s="55">
        <f t="shared" si="0"/>
        <v>5080</v>
      </c>
      <c r="F35" s="59"/>
      <c r="G35" s="60">
        <v>0</v>
      </c>
      <c r="H35" s="64">
        <f t="shared" si="4"/>
        <v>0</v>
      </c>
      <c r="I35" s="2"/>
      <c r="J35" s="2"/>
      <c r="K35" s="2"/>
      <c r="L35" s="2"/>
      <c r="M35" s="2"/>
      <c r="N35" s="2"/>
      <c r="O35" s="2"/>
      <c r="P35" s="2"/>
    </row>
    <row r="36" spans="1:16" s="1" customFormat="1" ht="31.5" x14ac:dyDescent="0.25">
      <c r="A36" s="32"/>
      <c r="B36" s="70" t="s">
        <v>62</v>
      </c>
      <c r="C36" s="34"/>
      <c r="D36" s="63">
        <v>13500</v>
      </c>
      <c r="E36" s="71">
        <f t="shared" si="0"/>
        <v>13500</v>
      </c>
      <c r="F36" s="59"/>
      <c r="G36" s="60">
        <v>13500</v>
      </c>
      <c r="H36" s="64">
        <f t="shared" si="4"/>
        <v>13500</v>
      </c>
      <c r="I36" s="2"/>
      <c r="J36" s="2"/>
      <c r="K36" s="2"/>
      <c r="L36" s="2"/>
      <c r="M36" s="2"/>
      <c r="N36" s="2"/>
      <c r="O36" s="2"/>
      <c r="P36" s="2"/>
    </row>
    <row r="37" spans="1:16" s="1" customFormat="1" ht="15" customHeight="1" x14ac:dyDescent="0.25">
      <c r="A37" s="32"/>
      <c r="B37" s="65" t="s">
        <v>63</v>
      </c>
      <c r="C37" s="63">
        <v>65000</v>
      </c>
      <c r="D37" s="63"/>
      <c r="E37" s="55">
        <f t="shared" si="0"/>
        <v>65000</v>
      </c>
      <c r="F37" s="59">
        <v>55339</v>
      </c>
      <c r="G37" s="60"/>
      <c r="H37" s="64">
        <f t="shared" si="4"/>
        <v>55339</v>
      </c>
      <c r="I37" s="2"/>
      <c r="J37" s="2"/>
      <c r="K37" s="2"/>
      <c r="L37" s="2"/>
      <c r="M37" s="2"/>
      <c r="N37" s="2"/>
      <c r="O37" s="2"/>
      <c r="P37" s="2"/>
    </row>
    <row r="38" spans="1:16" s="1" customFormat="1" ht="31.5" x14ac:dyDescent="0.25">
      <c r="A38" s="32"/>
      <c r="B38" s="72" t="s">
        <v>64</v>
      </c>
      <c r="C38" s="73">
        <v>18288</v>
      </c>
      <c r="D38" s="63"/>
      <c r="E38" s="55">
        <f t="shared" si="0"/>
        <v>18288</v>
      </c>
      <c r="F38" s="59">
        <v>0</v>
      </c>
      <c r="G38" s="60"/>
      <c r="H38" s="64">
        <f t="shared" si="4"/>
        <v>0</v>
      </c>
      <c r="I38" s="2"/>
      <c r="J38" s="2"/>
      <c r="K38" s="2"/>
      <c r="L38" s="2"/>
      <c r="M38" s="2"/>
      <c r="N38" s="2"/>
      <c r="O38" s="2"/>
      <c r="P38" s="2"/>
    </row>
    <row r="39" spans="1:16" s="1" customFormat="1" ht="36.75" customHeight="1" x14ac:dyDescent="0.25">
      <c r="A39" s="32"/>
      <c r="B39" s="72" t="s">
        <v>65</v>
      </c>
      <c r="C39" s="73"/>
      <c r="D39" s="63">
        <v>1779</v>
      </c>
      <c r="E39" s="55">
        <f t="shared" si="0"/>
        <v>1779</v>
      </c>
      <c r="F39" s="59"/>
      <c r="G39" s="60">
        <v>332</v>
      </c>
      <c r="H39" s="64">
        <f t="shared" si="4"/>
        <v>332</v>
      </c>
      <c r="I39" s="2"/>
      <c r="J39" s="2"/>
      <c r="K39" s="2"/>
      <c r="L39" s="2"/>
      <c r="M39" s="2"/>
      <c r="N39" s="2"/>
      <c r="O39" s="2"/>
      <c r="P39" s="2"/>
    </row>
    <row r="40" spans="1:16" s="1" customFormat="1" ht="40.5" customHeight="1" x14ac:dyDescent="0.25">
      <c r="A40" s="32"/>
      <c r="B40" s="70" t="s">
        <v>33</v>
      </c>
      <c r="C40" s="63">
        <v>14000</v>
      </c>
      <c r="D40" s="63"/>
      <c r="E40" s="55">
        <f t="shared" si="0"/>
        <v>14000</v>
      </c>
      <c r="F40" s="59">
        <v>6577</v>
      </c>
      <c r="G40" s="60"/>
      <c r="H40" s="64">
        <f t="shared" si="4"/>
        <v>6577</v>
      </c>
      <c r="I40" s="2"/>
      <c r="J40" s="2"/>
      <c r="K40" s="2"/>
      <c r="L40" s="2"/>
      <c r="M40" s="2"/>
      <c r="N40" s="2"/>
      <c r="O40" s="2"/>
      <c r="P40" s="2"/>
    </row>
    <row r="41" spans="1:16" s="1" customFormat="1" ht="15" customHeight="1" x14ac:dyDescent="0.25">
      <c r="A41" s="32"/>
      <c r="B41" s="70" t="s">
        <v>34</v>
      </c>
      <c r="C41" s="63">
        <v>8340</v>
      </c>
      <c r="D41" s="63"/>
      <c r="E41" s="55">
        <f t="shared" si="0"/>
        <v>8340</v>
      </c>
      <c r="F41" s="59">
        <v>8340</v>
      </c>
      <c r="G41" s="60"/>
      <c r="H41" s="64">
        <f t="shared" si="4"/>
        <v>8340</v>
      </c>
      <c r="I41" s="2"/>
      <c r="J41" s="2"/>
      <c r="K41" s="2"/>
      <c r="L41" s="2"/>
      <c r="M41" s="2"/>
      <c r="N41" s="2"/>
      <c r="O41" s="2"/>
      <c r="P41" s="2"/>
    </row>
    <row r="42" spans="1:16" s="1" customFormat="1" ht="15" customHeight="1" x14ac:dyDescent="0.25">
      <c r="A42" s="32"/>
      <c r="B42" s="70" t="s">
        <v>35</v>
      </c>
      <c r="C42" s="63">
        <v>2500</v>
      </c>
      <c r="D42" s="63"/>
      <c r="E42" s="55">
        <f t="shared" si="0"/>
        <v>2500</v>
      </c>
      <c r="F42" s="59">
        <v>2500</v>
      </c>
      <c r="G42" s="60"/>
      <c r="H42" s="64">
        <f t="shared" si="4"/>
        <v>2500</v>
      </c>
      <c r="I42" s="2"/>
      <c r="J42" s="2"/>
      <c r="K42" s="2"/>
      <c r="L42" s="2"/>
      <c r="M42" s="2"/>
      <c r="N42" s="2"/>
      <c r="O42" s="2"/>
      <c r="P42" s="2"/>
    </row>
    <row r="43" spans="1:16" s="1" customFormat="1" ht="15" customHeight="1" x14ac:dyDescent="0.25">
      <c r="A43" s="32"/>
      <c r="B43" s="70" t="s">
        <v>37</v>
      </c>
      <c r="C43" s="63">
        <v>30000</v>
      </c>
      <c r="D43" s="63"/>
      <c r="E43" s="55">
        <f t="shared" si="0"/>
        <v>30000</v>
      </c>
      <c r="F43" s="59"/>
      <c r="G43" s="60"/>
      <c r="H43" s="64">
        <f t="shared" si="4"/>
        <v>0</v>
      </c>
      <c r="I43" s="2"/>
      <c r="J43" s="2"/>
      <c r="K43" s="2"/>
      <c r="L43" s="2"/>
      <c r="M43" s="2"/>
      <c r="N43" s="2"/>
      <c r="O43" s="2"/>
      <c r="P43" s="2"/>
    </row>
    <row r="44" spans="1:16" s="1" customFormat="1" ht="15" customHeight="1" x14ac:dyDescent="0.25">
      <c r="A44" s="32"/>
      <c r="B44" s="70" t="s">
        <v>38</v>
      </c>
      <c r="C44" s="63">
        <v>8519</v>
      </c>
      <c r="D44" s="63"/>
      <c r="E44" s="55">
        <f t="shared" si="0"/>
        <v>8519</v>
      </c>
      <c r="F44" s="59"/>
      <c r="G44" s="60"/>
      <c r="H44" s="64">
        <f t="shared" si="4"/>
        <v>0</v>
      </c>
      <c r="I44" s="2"/>
      <c r="J44" s="2"/>
      <c r="K44" s="2"/>
      <c r="L44" s="2"/>
      <c r="M44" s="2"/>
      <c r="N44" s="2"/>
      <c r="O44" s="2"/>
      <c r="P44" s="2"/>
    </row>
    <row r="45" spans="1:16" s="1" customFormat="1" ht="15" customHeight="1" x14ac:dyDescent="0.25">
      <c r="A45" s="32"/>
      <c r="B45" s="70" t="s">
        <v>39</v>
      </c>
      <c r="C45" s="63"/>
      <c r="D45" s="63">
        <v>12000</v>
      </c>
      <c r="E45" s="55">
        <f t="shared" si="0"/>
        <v>12000</v>
      </c>
      <c r="F45" s="59"/>
      <c r="G45" s="60">
        <v>6975</v>
      </c>
      <c r="H45" s="64">
        <f t="shared" si="4"/>
        <v>6975</v>
      </c>
      <c r="I45" s="2"/>
      <c r="J45" s="2"/>
      <c r="K45" s="2"/>
      <c r="L45" s="2"/>
      <c r="M45" s="2"/>
      <c r="N45" s="2"/>
      <c r="O45" s="2"/>
      <c r="P45" s="2"/>
    </row>
    <row r="46" spans="1:16" s="1" customFormat="1" ht="15" customHeight="1" x14ac:dyDescent="0.25">
      <c r="A46" s="32"/>
      <c r="B46" s="70" t="s">
        <v>75</v>
      </c>
      <c r="C46" s="63"/>
      <c r="D46" s="63"/>
      <c r="E46" s="55"/>
      <c r="F46" s="59">
        <v>5080</v>
      </c>
      <c r="G46" s="60"/>
      <c r="H46" s="64">
        <f t="shared" si="4"/>
        <v>5080</v>
      </c>
      <c r="I46" s="2"/>
      <c r="J46" s="2"/>
      <c r="K46" s="2"/>
      <c r="L46" s="2"/>
      <c r="M46" s="2"/>
      <c r="N46" s="2"/>
      <c r="O46" s="2"/>
      <c r="P46" s="2"/>
    </row>
    <row r="47" spans="1:16" s="1" customFormat="1" ht="15" customHeight="1" x14ac:dyDescent="0.25">
      <c r="A47" s="32"/>
      <c r="B47" s="65" t="s">
        <v>79</v>
      </c>
      <c r="C47" s="63"/>
      <c r="D47" s="63"/>
      <c r="E47" s="55"/>
      <c r="F47" s="59">
        <v>8382</v>
      </c>
      <c r="G47" s="60"/>
      <c r="H47" s="64">
        <f t="shared" si="4"/>
        <v>8382</v>
      </c>
      <c r="I47" s="2"/>
      <c r="J47" s="2"/>
      <c r="K47" s="2"/>
      <c r="L47" s="2"/>
      <c r="M47" s="2"/>
      <c r="N47" s="2"/>
      <c r="O47" s="2"/>
      <c r="P47" s="2"/>
    </row>
    <row r="48" spans="1:16" s="1" customFormat="1" ht="36" customHeight="1" x14ac:dyDescent="0.25">
      <c r="A48" s="32"/>
      <c r="B48" s="120" t="s">
        <v>80</v>
      </c>
      <c r="C48" s="63"/>
      <c r="D48" s="63"/>
      <c r="E48" s="55"/>
      <c r="F48" s="59"/>
      <c r="G48" s="60"/>
      <c r="H48" s="64"/>
      <c r="I48" s="2"/>
      <c r="J48" s="2"/>
      <c r="K48" s="2"/>
      <c r="L48" s="2"/>
      <c r="M48" s="2"/>
      <c r="N48" s="2"/>
      <c r="O48" s="2"/>
      <c r="P48" s="2"/>
    </row>
    <row r="49" spans="1:16" s="1" customFormat="1" ht="15" customHeight="1" x14ac:dyDescent="0.25">
      <c r="A49" s="32"/>
      <c r="B49" s="65" t="s">
        <v>81</v>
      </c>
      <c r="C49" s="63"/>
      <c r="D49" s="63"/>
      <c r="E49" s="55"/>
      <c r="F49" s="59">
        <v>4602</v>
      </c>
      <c r="G49" s="60"/>
      <c r="H49" s="64">
        <f t="shared" si="4"/>
        <v>4602</v>
      </c>
      <c r="I49" s="2"/>
      <c r="J49" s="2"/>
      <c r="K49" s="2"/>
      <c r="L49" s="2"/>
      <c r="M49" s="2"/>
      <c r="N49" s="2"/>
      <c r="O49" s="2"/>
      <c r="P49" s="2"/>
    </row>
    <row r="50" spans="1:16" s="1" customFormat="1" ht="31.5" x14ac:dyDescent="0.25">
      <c r="A50" s="32"/>
      <c r="B50" s="120" t="s">
        <v>82</v>
      </c>
      <c r="C50" s="63"/>
      <c r="D50" s="63"/>
      <c r="E50" s="55"/>
      <c r="F50" s="59"/>
      <c r="G50" s="60"/>
      <c r="H50" s="64">
        <f t="shared" si="4"/>
        <v>0</v>
      </c>
      <c r="I50" s="2"/>
      <c r="J50" s="2"/>
      <c r="K50" s="2"/>
      <c r="L50" s="2"/>
      <c r="M50" s="2"/>
      <c r="N50" s="2"/>
      <c r="O50" s="2"/>
      <c r="P50" s="2"/>
    </row>
    <row r="51" spans="1:16" s="1" customFormat="1" ht="15.75" x14ac:dyDescent="0.25">
      <c r="A51" s="32"/>
      <c r="B51" s="70" t="s">
        <v>84</v>
      </c>
      <c r="C51" s="63"/>
      <c r="D51" s="63"/>
      <c r="E51" s="55"/>
      <c r="F51" s="59">
        <v>9000</v>
      </c>
      <c r="G51" s="60"/>
      <c r="H51" s="64">
        <f t="shared" si="4"/>
        <v>9000</v>
      </c>
      <c r="I51" s="2"/>
      <c r="J51" s="2"/>
      <c r="K51" s="2"/>
      <c r="L51" s="2"/>
      <c r="M51" s="2"/>
      <c r="N51" s="2"/>
      <c r="O51" s="2"/>
      <c r="P51" s="2"/>
    </row>
    <row r="52" spans="1:16" s="1" customFormat="1" ht="15.75" x14ac:dyDescent="0.25">
      <c r="A52" s="32"/>
      <c r="B52" s="70" t="s">
        <v>85</v>
      </c>
      <c r="C52" s="63"/>
      <c r="D52" s="63"/>
      <c r="E52" s="55"/>
      <c r="F52" s="59">
        <v>19804</v>
      </c>
      <c r="G52" s="60"/>
      <c r="H52" s="64">
        <f t="shared" si="4"/>
        <v>19804</v>
      </c>
      <c r="I52" s="2"/>
      <c r="J52" s="2"/>
      <c r="K52" s="2"/>
      <c r="L52" s="2"/>
      <c r="M52" s="2"/>
      <c r="N52" s="2"/>
      <c r="O52" s="2"/>
      <c r="P52" s="2"/>
    </row>
    <row r="53" spans="1:16" s="1" customFormat="1" ht="15" customHeight="1" x14ac:dyDescent="0.25">
      <c r="A53" s="32"/>
      <c r="B53" s="74"/>
      <c r="C53" s="63"/>
      <c r="D53" s="63"/>
      <c r="E53" s="55"/>
      <c r="F53" s="59"/>
      <c r="G53" s="60"/>
      <c r="H53" s="64"/>
      <c r="I53" s="2"/>
      <c r="J53" s="2"/>
      <c r="K53" s="2"/>
      <c r="L53" s="2"/>
      <c r="M53" s="2"/>
      <c r="N53" s="2"/>
      <c r="O53" s="2"/>
      <c r="P53" s="2"/>
    </row>
    <row r="54" spans="1:16" s="1" customFormat="1" ht="15.75" x14ac:dyDescent="0.25">
      <c r="A54" s="32">
        <v>7203</v>
      </c>
      <c r="B54" s="61" t="s">
        <v>78</v>
      </c>
      <c r="C54" s="53"/>
      <c r="D54" s="54"/>
      <c r="E54" s="55"/>
      <c r="F54" s="59"/>
      <c r="G54" s="60"/>
      <c r="H54" s="64"/>
      <c r="I54" s="2"/>
      <c r="J54" s="2"/>
      <c r="K54" s="2"/>
      <c r="L54" s="2"/>
      <c r="M54" s="2"/>
      <c r="N54" s="2"/>
      <c r="O54" s="2"/>
      <c r="P54" s="2"/>
    </row>
    <row r="55" spans="1:16" s="1" customFormat="1" ht="15.75" x14ac:dyDescent="0.25">
      <c r="A55" s="32"/>
      <c r="B55" s="21" t="s">
        <v>83</v>
      </c>
      <c r="C55" s="53"/>
      <c r="D55" s="34">
        <v>40000</v>
      </c>
      <c r="E55" s="55">
        <f t="shared" si="0"/>
        <v>40000</v>
      </c>
      <c r="F55" s="59"/>
      <c r="G55" s="60">
        <v>48285</v>
      </c>
      <c r="H55" s="64">
        <f t="shared" si="4"/>
        <v>48285</v>
      </c>
      <c r="I55" s="2"/>
      <c r="J55" s="2"/>
      <c r="K55" s="2"/>
      <c r="L55" s="2"/>
      <c r="M55" s="2"/>
      <c r="N55" s="2"/>
      <c r="O55" s="2"/>
      <c r="P55" s="2"/>
    </row>
    <row r="56" spans="1:16" s="1" customFormat="1" ht="17.25" customHeight="1" x14ac:dyDescent="0.25">
      <c r="A56" s="32"/>
      <c r="B56" s="61"/>
      <c r="C56" s="18"/>
      <c r="D56" s="54"/>
      <c r="E56" s="55"/>
      <c r="F56" s="42"/>
      <c r="G56" s="40"/>
      <c r="H56" s="43"/>
      <c r="I56" s="2"/>
      <c r="J56" s="2"/>
      <c r="K56" s="2"/>
      <c r="L56" s="2"/>
      <c r="M56" s="2"/>
      <c r="N56" s="2"/>
      <c r="O56" s="2"/>
      <c r="P56" s="2"/>
    </row>
    <row r="57" spans="1:16" s="6" customFormat="1" ht="15.75" x14ac:dyDescent="0.25">
      <c r="A57" s="75">
        <v>7200</v>
      </c>
      <c r="B57" s="76" t="s">
        <v>19</v>
      </c>
      <c r="C57" s="77"/>
      <c r="D57" s="78"/>
      <c r="E57" s="79"/>
      <c r="F57" s="82"/>
      <c r="G57" s="80"/>
      <c r="H57" s="83"/>
      <c r="I57" s="2"/>
      <c r="J57" s="2"/>
      <c r="K57" s="2"/>
      <c r="L57" s="2"/>
      <c r="M57" s="2"/>
      <c r="N57" s="2"/>
      <c r="O57" s="2"/>
      <c r="P57" s="2"/>
    </row>
    <row r="58" spans="1:16" s="7" customFormat="1" ht="16.5" thickBot="1" x14ac:dyDescent="0.3">
      <c r="A58" s="26"/>
      <c r="B58" s="84" t="s">
        <v>18</v>
      </c>
      <c r="C58" s="85">
        <f>SUM(C16:C56)</f>
        <v>272935</v>
      </c>
      <c r="D58" s="86">
        <f>SUM(D16:D56)</f>
        <v>278594</v>
      </c>
      <c r="E58" s="87">
        <f>SUM(E16:E56)</f>
        <v>551529</v>
      </c>
      <c r="F58" s="88">
        <f>SUM(F16:F56)</f>
        <v>136720</v>
      </c>
      <c r="G58" s="86">
        <f>SUM(G16:G56)</f>
        <v>81940</v>
      </c>
      <c r="H58" s="89">
        <f t="shared" si="4"/>
        <v>218660</v>
      </c>
      <c r="I58" s="14"/>
      <c r="J58" s="14"/>
      <c r="K58" s="14"/>
      <c r="L58" s="14"/>
      <c r="M58" s="14"/>
      <c r="N58" s="14"/>
      <c r="O58" s="2"/>
      <c r="P58" s="2"/>
    </row>
    <row r="59" spans="1:16" s="2" customFormat="1" ht="15.75" x14ac:dyDescent="0.25">
      <c r="A59" s="32"/>
      <c r="B59" s="21"/>
      <c r="C59" s="11"/>
      <c r="D59" s="54"/>
      <c r="E59" s="55"/>
      <c r="F59" s="42"/>
      <c r="G59" s="41"/>
      <c r="H59" s="43"/>
    </row>
    <row r="60" spans="1:16" s="2" customFormat="1" ht="15.75" x14ac:dyDescent="0.25">
      <c r="A60" s="32"/>
      <c r="B60" s="74"/>
      <c r="C60" s="11"/>
      <c r="D60" s="54"/>
      <c r="E60" s="55"/>
      <c r="F60" s="42"/>
      <c r="G60" s="41"/>
      <c r="H60" s="58"/>
    </row>
    <row r="61" spans="1:16" s="2" customFormat="1" ht="15.75" x14ac:dyDescent="0.25">
      <c r="A61" s="32">
        <v>7302</v>
      </c>
      <c r="B61" s="21" t="s">
        <v>10</v>
      </c>
      <c r="C61" s="11"/>
      <c r="D61" s="54"/>
      <c r="E61" s="55"/>
      <c r="F61" s="42"/>
      <c r="G61" s="41"/>
      <c r="H61" s="58"/>
    </row>
    <row r="62" spans="1:16" s="2" customFormat="1" ht="15.75" x14ac:dyDescent="0.25">
      <c r="A62" s="32"/>
      <c r="B62" s="61" t="s">
        <v>24</v>
      </c>
      <c r="C62" s="90">
        <v>6000</v>
      </c>
      <c r="D62" s="54"/>
      <c r="E62" s="35">
        <f t="shared" ref="E62:E66" si="5">SUM(C62:D62)</f>
        <v>6000</v>
      </c>
      <c r="F62" s="59">
        <v>0</v>
      </c>
      <c r="G62" s="91"/>
      <c r="H62" s="64">
        <f t="shared" si="4"/>
        <v>0</v>
      </c>
    </row>
    <row r="63" spans="1:16" s="2" customFormat="1" ht="15.75" x14ac:dyDescent="0.25">
      <c r="A63" s="32"/>
      <c r="B63" s="61" t="s">
        <v>41</v>
      </c>
      <c r="C63" s="90">
        <v>5000</v>
      </c>
      <c r="D63" s="54"/>
      <c r="E63" s="35">
        <f t="shared" si="5"/>
        <v>5000</v>
      </c>
      <c r="F63" s="59">
        <v>0</v>
      </c>
      <c r="G63" s="91"/>
      <c r="H63" s="64">
        <f t="shared" si="4"/>
        <v>0</v>
      </c>
    </row>
    <row r="64" spans="1:16" s="2" customFormat="1" ht="15.75" x14ac:dyDescent="0.25">
      <c r="A64" s="32"/>
      <c r="B64" s="61" t="s">
        <v>42</v>
      </c>
      <c r="C64" s="90">
        <v>18000</v>
      </c>
      <c r="D64" s="54"/>
      <c r="E64" s="35">
        <f t="shared" si="5"/>
        <v>18000</v>
      </c>
      <c r="F64" s="59">
        <v>0</v>
      </c>
      <c r="G64" s="91"/>
      <c r="H64" s="64">
        <f t="shared" si="4"/>
        <v>0</v>
      </c>
    </row>
    <row r="65" spans="1:16" s="2" customFormat="1" ht="31.5" x14ac:dyDescent="0.25">
      <c r="A65" s="32"/>
      <c r="B65" s="92" t="s">
        <v>44</v>
      </c>
      <c r="C65" s="90"/>
      <c r="D65" s="54"/>
      <c r="E65" s="35"/>
      <c r="F65" s="59"/>
      <c r="G65" s="91"/>
      <c r="H65" s="64"/>
    </row>
    <row r="66" spans="1:16" s="13" customFormat="1" ht="16.5" thickBot="1" x14ac:dyDescent="0.3">
      <c r="A66" s="32"/>
      <c r="B66" s="61" t="s">
        <v>23</v>
      </c>
      <c r="C66" s="90"/>
      <c r="D66" s="34">
        <v>30000</v>
      </c>
      <c r="E66" s="35">
        <f t="shared" si="5"/>
        <v>30000</v>
      </c>
      <c r="F66" s="59">
        <v>15000</v>
      </c>
      <c r="G66" s="91">
        <v>19000</v>
      </c>
      <c r="H66" s="64">
        <f t="shared" si="4"/>
        <v>34000</v>
      </c>
      <c r="I66" s="2"/>
      <c r="J66" s="2"/>
      <c r="K66" s="2"/>
      <c r="L66" s="2"/>
      <c r="M66" s="2"/>
      <c r="N66" s="2"/>
      <c r="O66" s="2"/>
      <c r="P66" s="2"/>
    </row>
    <row r="67" spans="1:16" s="10" customFormat="1" ht="15.75" x14ac:dyDescent="0.25">
      <c r="A67" s="32"/>
      <c r="B67" s="61"/>
      <c r="C67" s="60"/>
      <c r="D67" s="54"/>
      <c r="E67" s="35"/>
      <c r="F67" s="59"/>
      <c r="G67" s="91"/>
      <c r="H67" s="64"/>
      <c r="I67" s="2"/>
      <c r="J67" s="2"/>
      <c r="K67" s="2"/>
      <c r="L67" s="2"/>
      <c r="M67" s="2"/>
      <c r="N67" s="2"/>
      <c r="O67" s="2"/>
      <c r="P67" s="2"/>
    </row>
    <row r="68" spans="1:16" s="1" customFormat="1" ht="15.75" x14ac:dyDescent="0.25">
      <c r="A68" s="32">
        <v>7303</v>
      </c>
      <c r="B68" s="21" t="s">
        <v>6</v>
      </c>
      <c r="C68" s="93"/>
      <c r="D68" s="54"/>
      <c r="E68" s="35"/>
      <c r="F68" s="59"/>
      <c r="G68" s="91"/>
      <c r="H68" s="64"/>
      <c r="I68" s="2"/>
      <c r="J68" s="2"/>
      <c r="K68" s="2"/>
      <c r="L68" s="2"/>
      <c r="M68" s="2"/>
      <c r="N68" s="2"/>
      <c r="O68" s="2"/>
      <c r="P68" s="2"/>
    </row>
    <row r="69" spans="1:16" s="1" customFormat="1" ht="15.75" customHeight="1" x14ac:dyDescent="0.25">
      <c r="A69" s="32"/>
      <c r="B69" s="94" t="s">
        <v>32</v>
      </c>
      <c r="C69" s="93">
        <v>6000</v>
      </c>
      <c r="D69" s="54"/>
      <c r="E69" s="35">
        <f t="shared" ref="E69" si="6">SUM(C69:D69)</f>
        <v>6000</v>
      </c>
      <c r="F69" s="59"/>
      <c r="G69" s="91">
        <v>0</v>
      </c>
      <c r="H69" s="64">
        <f t="shared" si="4"/>
        <v>0</v>
      </c>
      <c r="I69" s="2"/>
      <c r="J69" s="2"/>
      <c r="K69" s="2"/>
      <c r="L69" s="2"/>
      <c r="M69" s="2"/>
      <c r="N69" s="2"/>
      <c r="O69" s="2"/>
      <c r="P69" s="2"/>
    </row>
    <row r="70" spans="1:16" s="1" customFormat="1" ht="15.75" customHeight="1" x14ac:dyDescent="0.25">
      <c r="A70" s="32"/>
      <c r="B70" s="94" t="s">
        <v>72</v>
      </c>
      <c r="C70" s="93"/>
      <c r="D70" s="34"/>
      <c r="E70" s="35"/>
      <c r="F70" s="59">
        <v>1729</v>
      </c>
      <c r="G70" s="91"/>
      <c r="H70" s="64">
        <f t="shared" si="4"/>
        <v>1729</v>
      </c>
      <c r="I70" s="2"/>
      <c r="J70" s="2"/>
      <c r="K70" s="2"/>
      <c r="L70" s="2"/>
      <c r="M70" s="2"/>
      <c r="N70" s="2"/>
      <c r="O70" s="2"/>
      <c r="P70" s="2"/>
    </row>
    <row r="71" spans="1:16" s="1" customFormat="1" ht="12.75" customHeight="1" x14ac:dyDescent="0.25">
      <c r="A71" s="32"/>
      <c r="B71" s="74"/>
      <c r="C71" s="63"/>
      <c r="D71" s="54"/>
      <c r="E71" s="35"/>
      <c r="F71" s="59"/>
      <c r="G71" s="91"/>
      <c r="H71" s="64"/>
      <c r="I71" s="2"/>
      <c r="J71" s="2"/>
      <c r="K71" s="2"/>
      <c r="L71" s="2"/>
      <c r="M71" s="2"/>
      <c r="N71" s="2"/>
      <c r="O71" s="2"/>
      <c r="P71" s="2"/>
    </row>
    <row r="72" spans="1:16" s="1" customFormat="1" ht="15.75" x14ac:dyDescent="0.25">
      <c r="A72" s="32">
        <v>7304</v>
      </c>
      <c r="B72" s="21" t="s">
        <v>11</v>
      </c>
      <c r="C72" s="93"/>
      <c r="D72" s="54"/>
      <c r="E72" s="55"/>
      <c r="F72" s="59"/>
      <c r="G72" s="91"/>
      <c r="H72" s="64"/>
      <c r="I72" s="2"/>
      <c r="J72" s="2"/>
      <c r="K72" s="2"/>
      <c r="L72" s="2"/>
      <c r="M72" s="2"/>
      <c r="N72" s="2"/>
      <c r="O72" s="2"/>
      <c r="P72" s="2"/>
    </row>
    <row r="73" spans="1:16" s="1" customFormat="1" ht="15.75" x14ac:dyDescent="0.25">
      <c r="A73" s="32"/>
      <c r="B73" s="21" t="s">
        <v>40</v>
      </c>
      <c r="C73" s="93">
        <v>5650</v>
      </c>
      <c r="D73" s="54"/>
      <c r="E73" s="35">
        <f t="shared" ref="E73" si="7">SUM(C73:D73)</f>
        <v>5650</v>
      </c>
      <c r="F73" s="59">
        <v>0</v>
      </c>
      <c r="G73" s="91"/>
      <c r="H73" s="64">
        <f t="shared" si="4"/>
        <v>0</v>
      </c>
      <c r="I73" s="2"/>
      <c r="J73" s="2"/>
      <c r="K73" s="2"/>
      <c r="L73" s="2"/>
      <c r="M73" s="2"/>
      <c r="N73" s="2"/>
      <c r="O73" s="2"/>
      <c r="P73" s="2"/>
    </row>
    <row r="74" spans="1:16" s="1" customFormat="1" ht="31.5" x14ac:dyDescent="0.25">
      <c r="A74" s="32"/>
      <c r="B74" s="95" t="s">
        <v>43</v>
      </c>
      <c r="C74" s="93"/>
      <c r="D74" s="54"/>
      <c r="E74" s="55"/>
      <c r="F74" s="59"/>
      <c r="G74" s="91"/>
      <c r="H74" s="64"/>
      <c r="I74" s="2"/>
      <c r="J74" s="2"/>
      <c r="K74" s="2"/>
      <c r="L74" s="2"/>
      <c r="M74" s="2"/>
      <c r="N74" s="2"/>
      <c r="O74" s="2"/>
      <c r="P74" s="2"/>
    </row>
    <row r="75" spans="1:16" s="1" customFormat="1" ht="12" customHeight="1" x14ac:dyDescent="0.25">
      <c r="A75" s="32"/>
      <c r="B75" s="21"/>
      <c r="C75" s="18"/>
      <c r="D75" s="34"/>
      <c r="E75" s="55"/>
      <c r="F75" s="59"/>
      <c r="G75" s="91"/>
      <c r="H75" s="64"/>
      <c r="I75" s="2"/>
      <c r="J75" s="2"/>
      <c r="K75" s="2"/>
      <c r="L75" s="2"/>
      <c r="M75" s="2"/>
      <c r="N75" s="2"/>
      <c r="O75" s="2"/>
      <c r="P75" s="2"/>
    </row>
    <row r="76" spans="1:16" s="1" customFormat="1" ht="16.5" customHeight="1" x14ac:dyDescent="0.25">
      <c r="A76" s="32">
        <v>7305</v>
      </c>
      <c r="B76" s="21" t="s">
        <v>7</v>
      </c>
      <c r="C76" s="18"/>
      <c r="D76" s="54"/>
      <c r="E76" s="55"/>
      <c r="F76" s="59"/>
      <c r="G76" s="91"/>
      <c r="H76" s="64"/>
      <c r="I76" s="2"/>
      <c r="J76" s="2"/>
      <c r="K76" s="2"/>
      <c r="L76" s="2"/>
      <c r="M76" s="2"/>
      <c r="N76" s="2"/>
      <c r="O76" s="2"/>
      <c r="P76" s="2"/>
    </row>
    <row r="77" spans="1:16" s="1" customFormat="1" ht="16.5" customHeight="1" x14ac:dyDescent="0.25">
      <c r="A77" s="32"/>
      <c r="B77" s="21" t="s">
        <v>13</v>
      </c>
      <c r="C77" s="18"/>
      <c r="D77" s="34">
        <v>45000</v>
      </c>
      <c r="E77" s="55">
        <f>SUM(C77:D77)</f>
        <v>45000</v>
      </c>
      <c r="F77" s="59"/>
      <c r="G77" s="91">
        <v>39086</v>
      </c>
      <c r="H77" s="64">
        <f t="shared" si="4"/>
        <v>39086</v>
      </c>
      <c r="I77" s="2"/>
      <c r="J77" s="2"/>
      <c r="K77" s="2"/>
      <c r="L77" s="2"/>
      <c r="M77" s="2"/>
      <c r="N77" s="2"/>
      <c r="O77" s="2"/>
      <c r="P77" s="2"/>
    </row>
    <row r="78" spans="1:16" s="1" customFormat="1" ht="16.5" customHeight="1" x14ac:dyDescent="0.25">
      <c r="A78" s="32"/>
      <c r="B78" s="21" t="s">
        <v>27</v>
      </c>
      <c r="C78" s="18"/>
      <c r="D78" s="34">
        <v>25000</v>
      </c>
      <c r="E78" s="55">
        <f t="shared" ref="E78" si="8">SUM(C78:D78)</f>
        <v>25000</v>
      </c>
      <c r="F78" s="59"/>
      <c r="G78" s="91">
        <v>25797</v>
      </c>
      <c r="H78" s="64">
        <f t="shared" si="4"/>
        <v>25797</v>
      </c>
      <c r="I78" s="2"/>
      <c r="J78" s="2"/>
      <c r="K78" s="2"/>
      <c r="L78" s="2"/>
      <c r="M78" s="2"/>
      <c r="N78" s="2"/>
      <c r="O78" s="2"/>
      <c r="P78" s="2"/>
    </row>
    <row r="79" spans="1:16" s="1" customFormat="1" ht="16.5" customHeight="1" x14ac:dyDescent="0.25">
      <c r="A79" s="32"/>
      <c r="B79" s="21" t="s">
        <v>20</v>
      </c>
      <c r="C79" s="18"/>
      <c r="D79" s="34">
        <v>25000</v>
      </c>
      <c r="E79" s="55">
        <f>SUM(C79:D79)</f>
        <v>25000</v>
      </c>
      <c r="F79" s="59"/>
      <c r="G79" s="91">
        <v>29371</v>
      </c>
      <c r="H79" s="64">
        <f t="shared" si="4"/>
        <v>29371</v>
      </c>
      <c r="I79" s="2"/>
      <c r="J79" s="2"/>
      <c r="K79" s="2"/>
      <c r="L79" s="2"/>
      <c r="M79" s="2"/>
      <c r="N79" s="2"/>
      <c r="O79" s="2"/>
      <c r="P79" s="2"/>
    </row>
    <row r="80" spans="1:16" s="1" customFormat="1" ht="16.5" customHeight="1" x14ac:dyDescent="0.25">
      <c r="A80" s="32"/>
      <c r="B80" s="21" t="s">
        <v>73</v>
      </c>
      <c r="C80" s="93"/>
      <c r="D80" s="34"/>
      <c r="E80" s="55"/>
      <c r="F80" s="59">
        <v>3800</v>
      </c>
      <c r="G80" s="91"/>
      <c r="H80" s="64">
        <f t="shared" si="4"/>
        <v>3800</v>
      </c>
      <c r="I80" s="2"/>
      <c r="J80" s="2"/>
      <c r="K80" s="2"/>
      <c r="L80" s="2"/>
      <c r="M80" s="2"/>
      <c r="N80" s="2"/>
      <c r="O80" s="2"/>
      <c r="P80" s="2"/>
    </row>
    <row r="81" spans="1:16" s="1" customFormat="1" ht="16.5" customHeight="1" x14ac:dyDescent="0.25">
      <c r="A81" s="32"/>
      <c r="B81" s="21" t="s">
        <v>74</v>
      </c>
      <c r="C81" s="93"/>
      <c r="D81" s="34"/>
      <c r="E81" s="55"/>
      <c r="F81" s="59"/>
      <c r="G81" s="91">
        <v>7746</v>
      </c>
      <c r="H81" s="64">
        <f t="shared" si="4"/>
        <v>7746</v>
      </c>
      <c r="I81" s="2"/>
      <c r="J81" s="2"/>
      <c r="K81" s="2"/>
      <c r="L81" s="2"/>
      <c r="M81" s="2"/>
      <c r="N81" s="2"/>
      <c r="O81" s="2"/>
      <c r="P81" s="2"/>
    </row>
    <row r="82" spans="1:16" s="1" customFormat="1" ht="12" customHeight="1" x14ac:dyDescent="0.25">
      <c r="A82" s="32"/>
      <c r="B82" s="21"/>
      <c r="C82" s="93"/>
      <c r="D82" s="34"/>
      <c r="E82" s="55"/>
      <c r="F82" s="59"/>
      <c r="G82" s="91"/>
      <c r="H82" s="64">
        <f t="shared" si="4"/>
        <v>0</v>
      </c>
      <c r="I82" s="2"/>
      <c r="J82" s="2"/>
      <c r="K82" s="2"/>
      <c r="L82" s="2"/>
      <c r="M82" s="2"/>
      <c r="N82" s="2"/>
      <c r="O82" s="2"/>
      <c r="P82" s="2"/>
    </row>
    <row r="83" spans="1:16" s="1" customFormat="1" ht="16.5" customHeight="1" x14ac:dyDescent="0.25">
      <c r="A83" s="32">
        <v>7306</v>
      </c>
      <c r="B83" s="21" t="s">
        <v>12</v>
      </c>
      <c r="C83" s="18"/>
      <c r="D83" s="34"/>
      <c r="E83" s="55"/>
      <c r="F83" s="59"/>
      <c r="G83" s="91"/>
      <c r="H83" s="64">
        <f t="shared" si="4"/>
        <v>0</v>
      </c>
      <c r="I83" s="2"/>
      <c r="J83" s="2"/>
      <c r="K83" s="2"/>
      <c r="L83" s="2"/>
      <c r="M83" s="2"/>
      <c r="N83" s="2"/>
      <c r="O83" s="2"/>
      <c r="P83" s="2"/>
    </row>
    <row r="84" spans="1:16" s="1" customFormat="1" ht="16.5" customHeight="1" x14ac:dyDescent="0.25">
      <c r="A84" s="32"/>
      <c r="B84" s="21" t="s">
        <v>31</v>
      </c>
      <c r="C84" s="93">
        <v>5000</v>
      </c>
      <c r="D84" s="34"/>
      <c r="E84" s="55">
        <f t="shared" ref="E84:E87" si="9">SUM(C84:D84)</f>
        <v>5000</v>
      </c>
      <c r="F84" s="59">
        <v>3770</v>
      </c>
      <c r="G84" s="91"/>
      <c r="H84" s="64">
        <f t="shared" si="4"/>
        <v>3770</v>
      </c>
      <c r="I84" s="2"/>
      <c r="J84" s="2"/>
      <c r="K84" s="2"/>
      <c r="L84" s="2"/>
      <c r="M84" s="2"/>
      <c r="N84" s="2"/>
      <c r="O84" s="2"/>
      <c r="P84" s="2"/>
    </row>
    <row r="85" spans="1:16" s="1" customFormat="1" ht="16.5" customHeight="1" x14ac:dyDescent="0.25">
      <c r="A85" s="32"/>
      <c r="B85" s="21" t="s">
        <v>29</v>
      </c>
      <c r="C85" s="93">
        <v>12000</v>
      </c>
      <c r="D85" s="34"/>
      <c r="E85" s="55">
        <f t="shared" si="9"/>
        <v>12000</v>
      </c>
      <c r="F85" s="59">
        <v>12000</v>
      </c>
      <c r="G85" s="91"/>
      <c r="H85" s="64">
        <f t="shared" si="4"/>
        <v>12000</v>
      </c>
      <c r="I85" s="2"/>
      <c r="J85" s="2"/>
      <c r="K85" s="2"/>
      <c r="L85" s="2"/>
      <c r="M85" s="2"/>
      <c r="N85" s="2"/>
      <c r="O85" s="2"/>
      <c r="P85" s="2"/>
    </row>
    <row r="86" spans="1:16" s="1" customFormat="1" ht="16.5" customHeight="1" x14ac:dyDescent="0.25">
      <c r="A86" s="32"/>
      <c r="B86" s="21" t="s">
        <v>30</v>
      </c>
      <c r="C86" s="93">
        <v>500</v>
      </c>
      <c r="D86" s="34"/>
      <c r="E86" s="55">
        <f t="shared" si="9"/>
        <v>500</v>
      </c>
      <c r="F86" s="59">
        <v>500</v>
      </c>
      <c r="G86" s="91"/>
      <c r="H86" s="64">
        <f t="shared" si="4"/>
        <v>500</v>
      </c>
      <c r="I86" s="2"/>
      <c r="J86" s="2"/>
      <c r="K86" s="2"/>
      <c r="L86" s="2"/>
      <c r="M86" s="2"/>
      <c r="N86" s="2"/>
      <c r="O86" s="2"/>
      <c r="P86" s="2"/>
    </row>
    <row r="87" spans="1:16" s="1" customFormat="1" ht="16.5" customHeight="1" x14ac:dyDescent="0.25">
      <c r="A87" s="32"/>
      <c r="B87" s="21" t="s">
        <v>28</v>
      </c>
      <c r="C87" s="18">
        <v>360</v>
      </c>
      <c r="D87" s="34"/>
      <c r="E87" s="55">
        <f t="shared" si="9"/>
        <v>360</v>
      </c>
      <c r="F87" s="59">
        <v>360</v>
      </c>
      <c r="G87" s="91"/>
      <c r="H87" s="64">
        <f t="shared" si="4"/>
        <v>360</v>
      </c>
      <c r="I87" s="2"/>
      <c r="J87" s="2"/>
      <c r="K87" s="2"/>
      <c r="L87" s="2"/>
      <c r="M87" s="2"/>
      <c r="N87" s="2"/>
      <c r="O87" s="2"/>
      <c r="P87" s="2"/>
    </row>
    <row r="88" spans="1:16" s="1" customFormat="1" ht="12" customHeight="1" x14ac:dyDescent="0.25">
      <c r="A88" s="96"/>
      <c r="B88" s="97"/>
      <c r="C88" s="18"/>
      <c r="D88" s="47"/>
      <c r="E88" s="48"/>
      <c r="F88" s="42"/>
      <c r="G88" s="41"/>
      <c r="H88" s="43"/>
      <c r="I88" s="2"/>
      <c r="J88" s="2"/>
      <c r="K88" s="2"/>
      <c r="L88" s="2"/>
      <c r="M88" s="2"/>
      <c r="N88" s="2"/>
      <c r="O88" s="2"/>
      <c r="P88" s="2"/>
    </row>
    <row r="89" spans="1:16" s="2" customFormat="1" ht="18" customHeight="1" x14ac:dyDescent="0.25">
      <c r="A89" s="98">
        <v>7300</v>
      </c>
      <c r="B89" s="99" t="s">
        <v>76</v>
      </c>
      <c r="C89" s="77"/>
      <c r="D89" s="78"/>
      <c r="E89" s="79"/>
      <c r="F89" s="82"/>
      <c r="G89" s="81"/>
      <c r="H89" s="83"/>
    </row>
    <row r="90" spans="1:16" s="1" customFormat="1" ht="15.75" x14ac:dyDescent="0.25">
      <c r="A90" s="44"/>
      <c r="B90" s="100" t="s">
        <v>8</v>
      </c>
      <c r="C90" s="101">
        <f>SUM(C60:C88)</f>
        <v>58510</v>
      </c>
      <c r="D90" s="47">
        <f t="shared" ref="D90" si="10">SUM(D60:D88)</f>
        <v>125000</v>
      </c>
      <c r="E90" s="48">
        <f>SUM(E60:E88)</f>
        <v>183510</v>
      </c>
      <c r="F90" s="102">
        <f t="shared" ref="F90" si="11">SUM(F60:F88)</f>
        <v>37159</v>
      </c>
      <c r="G90" s="47">
        <f>SUM(G60:G88)</f>
        <v>121000</v>
      </c>
      <c r="H90" s="103">
        <f t="shared" si="4"/>
        <v>158159</v>
      </c>
      <c r="I90" s="14"/>
      <c r="J90" s="14"/>
      <c r="K90" s="14"/>
      <c r="L90" s="14"/>
      <c r="M90" s="14"/>
      <c r="N90" s="14"/>
      <c r="O90" s="2"/>
      <c r="P90" s="2"/>
    </row>
    <row r="91" spans="1:16" s="1" customFormat="1" ht="12" customHeight="1" x14ac:dyDescent="0.25">
      <c r="A91" s="39"/>
      <c r="B91" s="104"/>
      <c r="C91" s="77"/>
      <c r="D91" s="78"/>
      <c r="E91" s="55"/>
      <c r="F91" s="42"/>
      <c r="G91" s="41"/>
      <c r="H91" s="43"/>
      <c r="I91" s="2"/>
      <c r="J91" s="2"/>
      <c r="K91" s="2"/>
      <c r="L91" s="2"/>
      <c r="M91" s="2"/>
      <c r="N91" s="2"/>
      <c r="O91" s="2"/>
      <c r="P91" s="2"/>
    </row>
    <row r="92" spans="1:16" s="1" customFormat="1" ht="15.75" x14ac:dyDescent="0.25">
      <c r="A92" s="39" t="s">
        <v>17</v>
      </c>
      <c r="B92" s="104" t="s">
        <v>26</v>
      </c>
      <c r="C92" s="105"/>
      <c r="D92" s="54">
        <v>4000000</v>
      </c>
      <c r="E92" s="55">
        <f>SUM(C92:D92)</f>
        <v>4000000</v>
      </c>
      <c r="F92" s="59"/>
      <c r="G92" s="91">
        <v>3763725</v>
      </c>
      <c r="H92" s="106">
        <f t="shared" si="4"/>
        <v>3763725</v>
      </c>
      <c r="I92" s="2"/>
      <c r="J92" s="2"/>
      <c r="K92" s="2"/>
      <c r="L92" s="2"/>
      <c r="M92" s="2"/>
      <c r="N92" s="2"/>
      <c r="O92" s="2"/>
      <c r="P92" s="2"/>
    </row>
    <row r="93" spans="1:16" s="1" customFormat="1" ht="12" customHeight="1" x14ac:dyDescent="0.25">
      <c r="A93" s="44"/>
      <c r="B93" s="100" t="s">
        <v>25</v>
      </c>
      <c r="C93" s="101"/>
      <c r="D93" s="47"/>
      <c r="E93" s="48"/>
      <c r="F93" s="107"/>
      <c r="G93" s="108"/>
      <c r="H93" s="109"/>
      <c r="I93" s="2"/>
      <c r="J93" s="2"/>
      <c r="K93" s="2"/>
      <c r="L93" s="2"/>
      <c r="M93" s="2"/>
      <c r="N93" s="2"/>
      <c r="O93" s="2"/>
      <c r="P93" s="2"/>
    </row>
    <row r="94" spans="1:16" s="1" customFormat="1" ht="15.75" x14ac:dyDescent="0.25">
      <c r="A94" s="39"/>
      <c r="B94" s="104"/>
      <c r="C94" s="105"/>
      <c r="D94" s="105"/>
      <c r="E94" s="55"/>
      <c r="F94" s="42"/>
      <c r="G94" s="41"/>
      <c r="H94" s="43"/>
      <c r="I94" s="2"/>
      <c r="J94" s="2"/>
      <c r="K94" s="2"/>
      <c r="L94" s="2"/>
      <c r="M94" s="2"/>
      <c r="N94" s="2"/>
      <c r="O94" s="2"/>
      <c r="P94" s="2"/>
    </row>
    <row r="95" spans="1:16" s="1" customFormat="1" ht="15" customHeight="1" x14ac:dyDescent="0.25">
      <c r="A95" s="39" t="s">
        <v>36</v>
      </c>
      <c r="B95" s="104" t="s">
        <v>77</v>
      </c>
      <c r="C95" s="105"/>
      <c r="D95" s="105">
        <v>192776</v>
      </c>
      <c r="E95" s="55">
        <f>SUM(C95:D95)</f>
        <v>192776</v>
      </c>
      <c r="F95" s="59"/>
      <c r="G95" s="91">
        <v>419733</v>
      </c>
      <c r="H95" s="106">
        <f t="shared" si="4"/>
        <v>419733</v>
      </c>
      <c r="I95" s="2"/>
      <c r="J95" s="2"/>
      <c r="K95" s="2"/>
      <c r="L95" s="2"/>
      <c r="M95" s="2"/>
      <c r="N95" s="2"/>
      <c r="O95" s="2"/>
      <c r="P95" s="2"/>
    </row>
    <row r="96" spans="1:16" s="1" customFormat="1" ht="16.5" thickBot="1" x14ac:dyDescent="0.3">
      <c r="A96" s="39"/>
      <c r="B96" s="104"/>
      <c r="C96" s="105"/>
      <c r="D96" s="105"/>
      <c r="E96" s="55"/>
      <c r="F96" s="42"/>
      <c r="G96" s="41"/>
      <c r="H96" s="43"/>
      <c r="I96" s="2"/>
      <c r="J96" s="2"/>
      <c r="K96" s="2"/>
      <c r="L96" s="2"/>
      <c r="M96" s="2"/>
      <c r="N96" s="2"/>
      <c r="O96" s="2"/>
      <c r="P96" s="2"/>
    </row>
    <row r="97" spans="1:16" s="1" customFormat="1" ht="15.75" x14ac:dyDescent="0.25">
      <c r="A97" s="112"/>
      <c r="B97" s="113"/>
      <c r="C97" s="114"/>
      <c r="D97" s="114"/>
      <c r="E97" s="115"/>
      <c r="F97" s="37"/>
      <c r="G97" s="36"/>
      <c r="H97" s="38"/>
      <c r="I97" s="2"/>
      <c r="J97" s="2"/>
      <c r="K97" s="2"/>
      <c r="L97" s="2"/>
      <c r="M97" s="2"/>
      <c r="N97" s="2"/>
      <c r="O97" s="2"/>
      <c r="P97" s="2"/>
    </row>
    <row r="98" spans="1:16" s="1" customFormat="1" ht="15.75" x14ac:dyDescent="0.25">
      <c r="A98" s="39">
        <v>7000</v>
      </c>
      <c r="B98" s="104" t="s">
        <v>66</v>
      </c>
      <c r="C98" s="105">
        <f t="shared" ref="C98:G98" si="12">+C92+C90+C58+C12+C95</f>
        <v>341445</v>
      </c>
      <c r="D98" s="105">
        <f t="shared" si="12"/>
        <v>4596370</v>
      </c>
      <c r="E98" s="55">
        <f t="shared" si="12"/>
        <v>4937815</v>
      </c>
      <c r="F98" s="116">
        <f t="shared" si="12"/>
        <v>183879</v>
      </c>
      <c r="G98" s="54">
        <f t="shared" si="12"/>
        <v>4386398</v>
      </c>
      <c r="H98" s="71">
        <f t="shared" ref="H98" si="13">SUM(F98:G98)</f>
        <v>4570277</v>
      </c>
      <c r="I98" s="14"/>
      <c r="J98" s="14"/>
      <c r="K98" s="14"/>
      <c r="L98" s="14"/>
      <c r="M98" s="14"/>
      <c r="N98" s="14"/>
      <c r="O98" s="2"/>
      <c r="P98" s="2"/>
    </row>
    <row r="99" spans="1:16" s="1" customFormat="1" ht="16.5" thickBot="1" x14ac:dyDescent="0.3">
      <c r="A99" s="117"/>
      <c r="B99" s="118"/>
      <c r="C99" s="85"/>
      <c r="D99" s="85"/>
      <c r="E99" s="87"/>
      <c r="F99" s="110"/>
      <c r="G99" s="111"/>
      <c r="H99" s="119"/>
      <c r="I99" s="2"/>
      <c r="J99" s="2"/>
      <c r="K99" s="2"/>
      <c r="L99" s="2"/>
      <c r="M99" s="2"/>
      <c r="N99" s="2"/>
      <c r="O99" s="2"/>
      <c r="P99" s="2"/>
    </row>
  </sheetData>
  <mergeCells count="18">
    <mergeCell ref="C4:E4"/>
    <mergeCell ref="C5:C7"/>
    <mergeCell ref="D5:D7"/>
    <mergeCell ref="E5:E7"/>
    <mergeCell ref="A1:H1"/>
    <mergeCell ref="A2:H2"/>
    <mergeCell ref="M4:M7"/>
    <mergeCell ref="N4:N7"/>
    <mergeCell ref="O4:O7"/>
    <mergeCell ref="P4:P7"/>
    <mergeCell ref="F5:F7"/>
    <mergeCell ref="G5:G7"/>
    <mergeCell ref="H5:H7"/>
    <mergeCell ref="F4:H4"/>
    <mergeCell ref="I4:I7"/>
    <mergeCell ref="J4:J7"/>
    <mergeCell ref="K4:K7"/>
    <mergeCell ref="L4:L7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0" orientation="portrait" horizontalDpi="300" verticalDpi="300" r:id="rId1"/>
  <headerFooter differentFirst="1" scaleWithDoc="0" alignWithMargins="0">
    <oddHeader xml:space="preserve">&amp;R4.számú melléklet 2. oldal az előterjesztéshez
</oddHeader>
    <firstHeader>&amp;R4 . számú melléklet az előterjesztéshez</firstHeader>
  </headerFooter>
  <rowBreaks count="1" manualBreakCount="1">
    <brk id="5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Sáfrányos Lászlóné</cp:lastModifiedBy>
  <cp:lastPrinted>2012-11-10T08:14:41Z</cp:lastPrinted>
  <dcterms:created xsi:type="dcterms:W3CDTF">2000-02-06T06:27:57Z</dcterms:created>
  <dcterms:modified xsi:type="dcterms:W3CDTF">2012-11-10T08:14:50Z</dcterms:modified>
</cp:coreProperties>
</file>