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Összesen" sheetId="1" r:id="rId1"/>
  </sheets>
  <externalReferences>
    <externalReference r:id="rId2"/>
  </externalReferences>
  <definedNames>
    <definedName name="_xlnm.Print_Titles" localSheetId="0">Összesen!$3:$11</definedName>
    <definedName name="_xlnm.Print_Area" localSheetId="0">Összesen!$B$3:$H$67</definedName>
  </definedNames>
  <calcPr calcId="145621"/>
</workbook>
</file>

<file path=xl/calcChain.xml><?xml version="1.0" encoding="utf-8"?>
<calcChain xmlns="http://schemas.openxmlformats.org/spreadsheetml/2006/main">
  <c r="G67" i="1" l="1"/>
  <c r="H67" i="1" s="1"/>
  <c r="F67" i="1"/>
  <c r="E67" i="1"/>
  <c r="G66" i="1"/>
  <c r="F66" i="1"/>
  <c r="E66" i="1"/>
  <c r="G64" i="1"/>
  <c r="H64" i="1" s="1"/>
  <c r="F64" i="1"/>
  <c r="E64" i="1"/>
  <c r="G63" i="1"/>
  <c r="F63" i="1"/>
  <c r="E63" i="1"/>
  <c r="G62" i="1"/>
  <c r="H62" i="1" s="1"/>
  <c r="F62" i="1"/>
  <c r="E62" i="1"/>
  <c r="G61" i="1"/>
  <c r="F61" i="1"/>
  <c r="E61" i="1"/>
  <c r="G60" i="1"/>
  <c r="H60" i="1" s="1"/>
  <c r="F60" i="1"/>
  <c r="E60" i="1"/>
  <c r="G59" i="1"/>
  <c r="F59" i="1"/>
  <c r="E59" i="1"/>
  <c r="G58" i="1"/>
  <c r="H58" i="1" s="1"/>
  <c r="F58" i="1"/>
  <c r="E58" i="1"/>
  <c r="G57" i="1"/>
  <c r="F57" i="1"/>
  <c r="E57" i="1"/>
  <c r="G56" i="1"/>
  <c r="H56" i="1" s="1"/>
  <c r="F56" i="1"/>
  <c r="E56" i="1"/>
  <c r="G55" i="1"/>
  <c r="F55" i="1"/>
  <c r="E55" i="1"/>
  <c r="G54" i="1"/>
  <c r="G53" i="1"/>
  <c r="G51" i="1"/>
  <c r="H51" i="1" s="1"/>
  <c r="F51" i="1"/>
  <c r="E51" i="1"/>
  <c r="G47" i="1"/>
  <c r="F47" i="1"/>
  <c r="E47" i="1"/>
  <c r="G46" i="1"/>
  <c r="H46" i="1" s="1"/>
  <c r="F46" i="1"/>
  <c r="E46" i="1"/>
  <c r="G45" i="1"/>
  <c r="F45" i="1"/>
  <c r="E45" i="1"/>
  <c r="G44" i="1"/>
  <c r="H44" i="1" s="1"/>
  <c r="F44" i="1"/>
  <c r="E44" i="1"/>
  <c r="G43" i="1"/>
  <c r="F43" i="1"/>
  <c r="G42" i="1"/>
  <c r="F42" i="1"/>
  <c r="H42" i="1" s="1"/>
  <c r="E42" i="1"/>
  <c r="G41" i="1"/>
  <c r="F41" i="1"/>
  <c r="E41" i="1"/>
  <c r="G40" i="1"/>
  <c r="F40" i="1"/>
  <c r="H40" i="1" s="1"/>
  <c r="E40" i="1"/>
  <c r="G39" i="1"/>
  <c r="F39" i="1"/>
  <c r="E39" i="1"/>
  <c r="G38" i="1"/>
  <c r="F38" i="1"/>
  <c r="H38" i="1" s="1"/>
  <c r="E38" i="1"/>
  <c r="G37" i="1"/>
  <c r="F37" i="1"/>
  <c r="E37" i="1"/>
  <c r="G35" i="1"/>
  <c r="F35" i="1"/>
  <c r="H35" i="1" s="1"/>
  <c r="E35" i="1"/>
  <c r="G33" i="1"/>
  <c r="F33" i="1"/>
  <c r="E33" i="1"/>
  <c r="G32" i="1"/>
  <c r="F32" i="1"/>
  <c r="H32" i="1" s="1"/>
  <c r="E32" i="1"/>
  <c r="H31" i="1"/>
  <c r="F31" i="1"/>
  <c r="E31" i="1"/>
  <c r="G30" i="1"/>
  <c r="F30" i="1"/>
  <c r="E30" i="1"/>
  <c r="G29" i="1"/>
  <c r="H29" i="1" s="1"/>
  <c r="F29" i="1"/>
  <c r="E29" i="1"/>
  <c r="G28" i="1"/>
  <c r="F28" i="1"/>
  <c r="E28" i="1"/>
  <c r="G27" i="1"/>
  <c r="H27" i="1" s="1"/>
  <c r="F27" i="1"/>
  <c r="E27" i="1"/>
  <c r="G26" i="1"/>
  <c r="F26" i="1"/>
  <c r="E26" i="1"/>
  <c r="G25" i="1"/>
  <c r="H25" i="1" s="1"/>
  <c r="F25" i="1"/>
  <c r="E25" i="1"/>
  <c r="G24" i="1"/>
  <c r="F24" i="1"/>
  <c r="E24" i="1"/>
  <c r="G23" i="1"/>
  <c r="H23" i="1" s="1"/>
  <c r="F23" i="1"/>
  <c r="E23" i="1"/>
  <c r="G22" i="1"/>
  <c r="F22" i="1"/>
  <c r="G21" i="1"/>
  <c r="F21" i="1"/>
  <c r="H21" i="1" s="1"/>
  <c r="E21" i="1"/>
  <c r="G20" i="1"/>
  <c r="F20" i="1"/>
  <c r="E20" i="1"/>
  <c r="G19" i="1"/>
  <c r="F19" i="1"/>
  <c r="H19" i="1" s="1"/>
  <c r="E19" i="1"/>
  <c r="G18" i="1"/>
  <c r="F18" i="1"/>
  <c r="E18" i="1"/>
  <c r="G17" i="1"/>
  <c r="F17" i="1"/>
  <c r="H17" i="1" s="1"/>
  <c r="G16" i="1"/>
  <c r="F16" i="1"/>
  <c r="G15" i="1"/>
  <c r="F15" i="1"/>
  <c r="H15" i="1" s="1"/>
  <c r="E15" i="1"/>
  <c r="G14" i="1"/>
  <c r="F14" i="1"/>
  <c r="E14" i="1"/>
  <c r="G13" i="1"/>
  <c r="F13" i="1"/>
  <c r="H13" i="1" s="1"/>
  <c r="E13" i="1"/>
  <c r="G12" i="1"/>
  <c r="F12" i="1"/>
  <c r="E12" i="1"/>
  <c r="H12" i="1" l="1"/>
  <c r="H14" i="1"/>
  <c r="H16" i="1"/>
  <c r="H18" i="1"/>
  <c r="H20" i="1"/>
  <c r="H22" i="1"/>
  <c r="H24" i="1"/>
  <c r="H26" i="1"/>
  <c r="H28" i="1"/>
  <c r="H30" i="1"/>
  <c r="H33" i="1"/>
  <c r="H37" i="1"/>
  <c r="H39" i="1"/>
  <c r="H41" i="1"/>
  <c r="H43" i="1"/>
  <c r="H45" i="1"/>
  <c r="H47" i="1"/>
  <c r="H55" i="1"/>
  <c r="H57" i="1"/>
  <c r="H59" i="1"/>
  <c r="H61" i="1"/>
  <c r="H63" i="1"/>
  <c r="H66" i="1"/>
</calcChain>
</file>

<file path=xl/sharedStrings.xml><?xml version="1.0" encoding="utf-8"?>
<sst xmlns="http://schemas.openxmlformats.org/spreadsheetml/2006/main" count="115" uniqueCount="114">
  <si>
    <t>Budapest Főváros VII. Kerület Erzsébetváros Önkormányzata</t>
  </si>
  <si>
    <t>2014.  I. félévi költségvetés bevételi előirányzatainak teljesítése</t>
  </si>
  <si>
    <t>ezer Ft</t>
  </si>
  <si>
    <t>Sor-szám</t>
  </si>
  <si>
    <t>Rovatrend</t>
  </si>
  <si>
    <t>Bevételi előirányzatok megnevezése</t>
  </si>
  <si>
    <t>Eredeti előirányzat</t>
  </si>
  <si>
    <t>Módosított előirányzat</t>
  </si>
  <si>
    <t>2014. I. félévi teljesítés</t>
  </si>
  <si>
    <t>Megoszlás (%)</t>
  </si>
  <si>
    <t>B111</t>
  </si>
  <si>
    <t>Helyi önkormányzatok működésének általános támogatása</t>
  </si>
  <si>
    <t>B112</t>
  </si>
  <si>
    <t>Települési önkormányzatok egyes köznevelési feladatainak támogatása</t>
  </si>
  <si>
    <t>B113</t>
  </si>
  <si>
    <t>Települési önkormányzatok szociális és gyermekjóléti feladatainak támogatása</t>
  </si>
  <si>
    <t>B114</t>
  </si>
  <si>
    <t>Települési önkormányzatok kulturális feladatainak támogatása</t>
  </si>
  <si>
    <t>B115</t>
  </si>
  <si>
    <t>Működési célú központosított előirányzatok</t>
  </si>
  <si>
    <t>B116</t>
  </si>
  <si>
    <t>Helyi önkormányzatok kiegészítő támogatásai</t>
  </si>
  <si>
    <t>B11</t>
  </si>
  <si>
    <t>Önkormányzatok működési támogatásai (1+…+6)</t>
  </si>
  <si>
    <t>B12</t>
  </si>
  <si>
    <t>Elvonások és befizetések bevételei</t>
  </si>
  <si>
    <t>B16</t>
  </si>
  <si>
    <t>Egyéb működési célú támogatások bevételei államháztartáson belülről</t>
  </si>
  <si>
    <t>I</t>
  </si>
  <si>
    <t>B1</t>
  </si>
  <si>
    <t>Működési célú támogatások államháztartáson belülről (7+8+9)</t>
  </si>
  <si>
    <t>II</t>
  </si>
  <si>
    <t>B2</t>
  </si>
  <si>
    <t>Felhalmozási célú támogatások államháztartáson belülről</t>
  </si>
  <si>
    <t>B34</t>
  </si>
  <si>
    <t>Vagyoni típusú adók</t>
  </si>
  <si>
    <t>ebből: építményadó</t>
  </si>
  <si>
    <t xml:space="preserve">            telekadó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</si>
  <si>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</si>
  <si>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</si>
  <si>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</si>
  <si>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</si>
  <si>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</si>
  <si>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</si>
  <si>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</si>
  <si>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</si>
  <si>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</si>
  <si>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</si>
  <si>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ebből: igazgatási szolgáltatási díjak</t>
  </si>
  <si>
    <t xml:space="preserve">             felügyeleti díjak</t>
  </si>
  <si>
    <t xml:space="preserve">            egyéb bírságok</t>
  </si>
  <si>
    <t xml:space="preserve">            késedelmi és önellenőrzési pótlék</t>
  </si>
  <si>
    <t>III</t>
  </si>
  <si>
    <t>B3</t>
  </si>
  <si>
    <t>Közhatalmi bevételek (10+16+17)</t>
  </si>
  <si>
    <t>B401</t>
  </si>
  <si>
    <t>Áru- és készletértékesítés ellenértéke</t>
  </si>
  <si>
    <t>B402</t>
  </si>
  <si>
    <t>Szolgáltatások ellenértéke</t>
  </si>
  <si>
    <t>ebből: tárgyi eszközök bérbeadásából származó bevétel</t>
  </si>
  <si>
    <t>utak használata ellenében beszedett használati díj, pótdíj, elektronikus útdíj</t>
  </si>
  <si>
    <t>B403</t>
  </si>
  <si>
    <t>Közvetített szolgáltatások ellenértéke</t>
  </si>
  <si>
    <t>ebből: államháztartáson belül</t>
  </si>
  <si>
    <t>B404</t>
  </si>
  <si>
    <t>Tulajdonosi bevételek</t>
  </si>
  <si>
    <t>ebből: állami/önkormányzati többségi tulajdonú vállalkozástól kapott 
            osztalék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</si>
  <si>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</si>
  <si>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</si>
  <si>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</si>
  <si>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</si>
  <si>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</si>
  <si>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</si>
  <si>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</si>
  <si>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</si>
  <si>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befektetési jegyek kamatbevételei</t>
  </si>
  <si>
    <t>fedezeti ügyletek kamatbevételei</t>
  </si>
  <si>
    <t>B410</t>
  </si>
  <si>
    <t>Egyéb működési bevételek</t>
  </si>
  <si>
    <t>ebből: biztosító által fizetett kártérítés</t>
  </si>
  <si>
    <t>szerződésben vállalt kötelezettségek elmulasztásához kapcsolódó bevételek, káresemény</t>
  </si>
  <si>
    <t>költségek visszatérítései</t>
  </si>
  <si>
    <t>IV</t>
  </si>
  <si>
    <t>B4</t>
  </si>
  <si>
    <t>Működési bevételek (22+23+26+28+30+…+33+37)</t>
  </si>
  <si>
    <t>B52</t>
  </si>
  <si>
    <t>Ingatlanok értékesítése</t>
  </si>
  <si>
    <t>V</t>
  </si>
  <si>
    <t>B5</t>
  </si>
  <si>
    <t>Felhalmozási bevételek</t>
  </si>
  <si>
    <t>VI</t>
  </si>
  <si>
    <t>B63 (=B6)</t>
  </si>
  <si>
    <t>Egyéb működési célú átvett pénzeszközök</t>
  </si>
  <si>
    <t>B72</t>
  </si>
  <si>
    <t>Felhalmozási célú visszatérítendő támogatások, kölcsönök visszatérülése államháztartáson kívülről</t>
  </si>
  <si>
    <t>B73</t>
  </si>
  <si>
    <t>Egyéb felhalmozási célú átvett pénzeszközök</t>
  </si>
  <si>
    <t>VII</t>
  </si>
  <si>
    <t>B7</t>
  </si>
  <si>
    <t>Felhalmozási célú átvett pénzeszközök (42+43)</t>
  </si>
  <si>
    <t>VIII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</si>
  <si>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</si>
  <si>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</si>
  <si>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</si>
  <si>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</si>
  <si>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</si>
  <si>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</si>
  <si>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B817</t>
  </si>
  <si>
    <t>Betétek megszüntetése</t>
  </si>
  <si>
    <t>IX</t>
  </si>
  <si>
    <t>B81 (=B8)</t>
  </si>
  <si>
    <t>Belföldi finanszírozás bevételei (44+45+46)</t>
  </si>
  <si>
    <t>X</t>
  </si>
  <si>
    <t>Bevételek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</si>
</sst>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4" xfId="0" applyFont="1" applyBorder="1" applyAlignment="1">
      <alignment wrapText="1"/>
    </xf>
    <xf numFmtId="3" fontId="4" fillId="0" borderId="6" xfId="0" applyNumberFormat="1" applyFont="1" applyFill="1" applyBorder="1"/>
    <xf numFmtId="4" fontId="4" fillId="0" borderId="9" xfId="0" applyNumberFormat="1" applyFont="1" applyFill="1" applyBorder="1"/>
    <xf numFmtId="0" fontId="3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wrapText="1"/>
    </xf>
    <xf numFmtId="0" fontId="4" fillId="0" borderId="16" xfId="0" applyFont="1" applyBorder="1" applyAlignment="1">
      <alignment horizontal="center"/>
    </xf>
    <xf numFmtId="3" fontId="4" fillId="0" borderId="16" xfId="0" applyNumberFormat="1" applyFont="1" applyFill="1" applyBorder="1"/>
    <xf numFmtId="4" fontId="4" fillId="0" borderId="17" xfId="0" applyNumberFormat="1" applyFont="1" applyFill="1" applyBorder="1"/>
    <xf numFmtId="0" fontId="3" fillId="0" borderId="18" xfId="0" applyFont="1" applyBorder="1" applyAlignment="1">
      <alignment horizontal="center" vertical="center"/>
    </xf>
    <xf numFmtId="0" fontId="4" fillId="0" borderId="16" xfId="0" applyFont="1" applyBorder="1"/>
    <xf numFmtId="0" fontId="3" fillId="0" borderId="18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/>
    </xf>
    <xf numFmtId="0" fontId="6" fillId="0" borderId="16" xfId="0" applyFont="1" applyBorder="1"/>
    <xf numFmtId="3" fontId="6" fillId="0" borderId="16" xfId="0" applyNumberFormat="1" applyFont="1" applyFill="1" applyBorder="1"/>
    <xf numFmtId="4" fontId="6" fillId="0" borderId="17" xfId="0" applyNumberFormat="1" applyFont="1" applyFill="1" applyBorder="1"/>
    <xf numFmtId="0" fontId="5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/>
    </xf>
    <xf numFmtId="0" fontId="4" fillId="0" borderId="20" xfId="0" applyFont="1" applyBorder="1" applyAlignment="1">
      <alignment wrapText="1"/>
    </xf>
    <xf numFmtId="0" fontId="3" fillId="0" borderId="0" xfId="0" applyFont="1" applyBorder="1" applyAlignment="1">
      <alignment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  <xf numFmtId="0" fontId="7" fillId="0" borderId="23" xfId="0" applyFont="1" applyBorder="1"/>
    <xf numFmtId="3" fontId="2" fillId="0" borderId="23" xfId="0" applyNumberFormat="1" applyFont="1" applyFill="1" applyBorder="1" applyAlignment="1">
      <alignment vertical="center"/>
    </xf>
    <xf numFmtId="4" fontId="2" fillId="0" borderId="24" xfId="0" applyNumberFormat="1" applyFont="1" applyFill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1" fillId="0" borderId="25" xfId="0" applyFont="1" applyBorder="1" applyAlignment="1">
      <alignment horizontal="center" vertical="center"/>
    </xf>
    <xf numFmtId="0" fontId="4" fillId="0" borderId="6" xfId="0" applyFont="1" applyBorder="1"/>
    <xf numFmtId="0" fontId="8" fillId="0" borderId="6" xfId="0" applyFont="1" applyBorder="1" applyAlignment="1">
      <alignment horizontal="center"/>
    </xf>
    <xf numFmtId="0" fontId="8" fillId="0" borderId="6" xfId="0" applyFont="1" applyBorder="1"/>
    <xf numFmtId="3" fontId="8" fillId="0" borderId="6" xfId="0" applyNumberFormat="1" applyFont="1" applyFill="1" applyBorder="1"/>
    <xf numFmtId="4" fontId="8" fillId="0" borderId="9" xfId="0" applyNumberFormat="1" applyFont="1" applyFill="1" applyBorder="1"/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4" fillId="0" borderId="20" xfId="0" applyFont="1" applyBorder="1"/>
    <xf numFmtId="3" fontId="4" fillId="0" borderId="20" xfId="0" applyNumberFormat="1" applyFont="1" applyFill="1" applyBorder="1"/>
    <xf numFmtId="4" fontId="4" fillId="0" borderId="27" xfId="0" applyNumberFormat="1" applyFont="1" applyFill="1" applyBorder="1"/>
    <xf numFmtId="0" fontId="3" fillId="0" borderId="26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3" fontId="8" fillId="0" borderId="16" xfId="0" applyNumberFormat="1" applyFont="1" applyFill="1" applyBorder="1"/>
    <xf numFmtId="4" fontId="8" fillId="0" borderId="17" xfId="0" applyNumberFormat="1" applyFont="1" applyFill="1" applyBorder="1"/>
    <xf numFmtId="0" fontId="3" fillId="0" borderId="26" xfId="0" applyFont="1" applyBorder="1" applyAlignment="1">
      <alignment vertical="center"/>
    </xf>
    <xf numFmtId="0" fontId="3" fillId="0" borderId="28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1" xfId="0" applyFont="1" applyBorder="1"/>
    <xf numFmtId="3" fontId="8" fillId="0" borderId="11" xfId="0" applyNumberFormat="1" applyFont="1" applyFill="1" applyBorder="1"/>
    <xf numFmtId="4" fontId="8" fillId="0" borderId="12" xfId="0" applyNumberFormat="1" applyFont="1" applyFill="1" applyBorder="1"/>
    <xf numFmtId="0" fontId="3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4" fillId="0" borderId="14" xfId="0" applyFont="1" applyBorder="1"/>
    <xf numFmtId="3" fontId="1" fillId="0" borderId="14" xfId="0" applyNumberFormat="1" applyFont="1" applyFill="1" applyBorder="1" applyAlignment="1">
      <alignment vertical="center"/>
    </xf>
    <xf numFmtId="4" fontId="1" fillId="0" borderId="30" xfId="0" applyNumberFormat="1" applyFont="1" applyFill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1" xfId="0" applyFont="1" applyBorder="1" applyAlignment="1">
      <alignment vertical="center"/>
    </xf>
    <xf numFmtId="3" fontId="3" fillId="0" borderId="16" xfId="0" applyNumberFormat="1" applyFont="1" applyFill="1" applyBorder="1"/>
    <xf numFmtId="4" fontId="3" fillId="0" borderId="17" xfId="0" applyNumberFormat="1" applyFont="1" applyFill="1" applyBorder="1"/>
    <xf numFmtId="0" fontId="1" fillId="0" borderId="18" xfId="0" applyFont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8" fillId="0" borderId="16" xfId="0" applyFont="1" applyBorder="1" applyAlignment="1">
      <alignment wrapText="1"/>
    </xf>
    <xf numFmtId="0" fontId="8" fillId="0" borderId="20" xfId="0" applyFont="1" applyBorder="1" applyAlignment="1">
      <alignment horizontal="center"/>
    </xf>
    <xf numFmtId="0" fontId="8" fillId="0" borderId="20" xfId="0" applyFont="1" applyBorder="1"/>
    <xf numFmtId="0" fontId="8" fillId="0" borderId="20" xfId="0" applyFont="1" applyBorder="1" applyAlignment="1">
      <alignment horizontal="left" indent="4"/>
    </xf>
    <xf numFmtId="0" fontId="1" fillId="0" borderId="31" xfId="0" applyFont="1" applyBorder="1" applyAlignment="1">
      <alignment horizontal="center" vertical="center"/>
    </xf>
    <xf numFmtId="0" fontId="1" fillId="0" borderId="31" xfId="0" applyFont="1" applyBorder="1" applyAlignment="1">
      <alignment vertical="center"/>
    </xf>
    <xf numFmtId="0" fontId="8" fillId="0" borderId="16" xfId="0" applyFont="1" applyBorder="1" applyAlignment="1">
      <alignment horizontal="left" wrapText="1" indent="4"/>
    </xf>
    <xf numFmtId="0" fontId="1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indent="4"/>
    </xf>
    <xf numFmtId="0" fontId="4" fillId="0" borderId="6" xfId="0" applyFont="1" applyBorder="1" applyAlignment="1">
      <alignment wrapText="1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/>
    <xf numFmtId="3" fontId="4" fillId="0" borderId="11" xfId="0" applyNumberFormat="1" applyFont="1" applyFill="1" applyBorder="1"/>
    <xf numFmtId="4" fontId="4" fillId="0" borderId="12" xfId="0" applyNumberFormat="1" applyFont="1" applyFill="1" applyBorder="1"/>
    <xf numFmtId="0" fontId="2" fillId="0" borderId="2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_Bev&#233;tele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Összesen"/>
      <sheetName val="Intézmény"/>
      <sheetName val="PolgHiv"/>
      <sheetName val="Önkormányzat"/>
    </sheetNames>
    <sheetDataSet>
      <sheetData sheetId="0"/>
      <sheetData sheetId="1">
        <row r="18">
          <cell r="E18">
            <v>0</v>
          </cell>
          <cell r="F18">
            <v>0</v>
          </cell>
          <cell r="G18">
            <v>0</v>
          </cell>
        </row>
        <row r="20">
          <cell r="E20">
            <v>165885</v>
          </cell>
          <cell r="F20">
            <v>193550</v>
          </cell>
          <cell r="G20">
            <v>127486</v>
          </cell>
        </row>
        <row r="21">
          <cell r="E21">
            <v>165885</v>
          </cell>
          <cell r="F21">
            <v>193550</v>
          </cell>
          <cell r="G21">
            <v>127486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5">
          <cell r="E35">
            <v>0</v>
          </cell>
          <cell r="F35">
            <v>0</v>
          </cell>
          <cell r="G35">
            <v>0</v>
          </cell>
        </row>
        <row r="37">
          <cell r="E37">
            <v>93165</v>
          </cell>
          <cell r="F37">
            <v>144291</v>
          </cell>
          <cell r="G37">
            <v>79721</v>
          </cell>
        </row>
        <row r="40">
          <cell r="E40">
            <v>15215</v>
          </cell>
          <cell r="F40">
            <v>15617</v>
          </cell>
          <cell r="G40">
            <v>5201</v>
          </cell>
        </row>
        <row r="41">
          <cell r="G41">
            <v>670</v>
          </cell>
        </row>
        <row r="42">
          <cell r="E42">
            <v>19537</v>
          </cell>
          <cell r="F42">
            <v>0</v>
          </cell>
        </row>
        <row r="44">
          <cell r="E44">
            <v>211671</v>
          </cell>
          <cell r="F44">
            <v>212187</v>
          </cell>
          <cell r="G44">
            <v>99395</v>
          </cell>
        </row>
        <row r="45">
          <cell r="E45">
            <v>62326</v>
          </cell>
          <cell r="F45">
            <v>41196</v>
          </cell>
          <cell r="G45">
            <v>19344</v>
          </cell>
        </row>
        <row r="47">
          <cell r="E47">
            <v>10</v>
          </cell>
          <cell r="F47">
            <v>10</v>
          </cell>
          <cell r="G47">
            <v>1</v>
          </cell>
        </row>
        <row r="51">
          <cell r="E51">
            <v>1000</v>
          </cell>
          <cell r="F51">
            <v>1312</v>
          </cell>
          <cell r="G51">
            <v>877</v>
          </cell>
        </row>
        <row r="53">
          <cell r="G53">
            <v>217</v>
          </cell>
        </row>
        <row r="54">
          <cell r="G54">
            <v>452</v>
          </cell>
        </row>
        <row r="55">
          <cell r="E55">
            <v>402924</v>
          </cell>
          <cell r="F55">
            <v>414613</v>
          </cell>
          <cell r="G55">
            <v>204539</v>
          </cell>
        </row>
        <row r="57">
          <cell r="E57">
            <v>0</v>
          </cell>
          <cell r="F57">
            <v>0</v>
          </cell>
          <cell r="G57">
            <v>0</v>
          </cell>
        </row>
        <row r="61">
          <cell r="E61">
            <v>0</v>
          </cell>
          <cell r="F61">
            <v>0</v>
          </cell>
          <cell r="G61">
            <v>0</v>
          </cell>
        </row>
        <row r="62">
          <cell r="E62">
            <v>568809</v>
          </cell>
          <cell r="F62">
            <v>608163</v>
          </cell>
          <cell r="G62">
            <v>332025</v>
          </cell>
        </row>
        <row r="63">
          <cell r="E63">
            <v>0</v>
          </cell>
          <cell r="F63">
            <v>23156</v>
          </cell>
          <cell r="G63">
            <v>23156</v>
          </cell>
        </row>
        <row r="64">
          <cell r="E64">
            <v>2196185</v>
          </cell>
          <cell r="F64">
            <v>2401551</v>
          </cell>
          <cell r="G64">
            <v>1275429</v>
          </cell>
        </row>
        <row r="66">
          <cell r="E66">
            <v>2196185</v>
          </cell>
          <cell r="F66">
            <v>2424707</v>
          </cell>
          <cell r="G66">
            <v>1298585</v>
          </cell>
        </row>
        <row r="67">
          <cell r="E67">
            <v>2764994</v>
          </cell>
          <cell r="F67">
            <v>3032870</v>
          </cell>
          <cell r="G67">
            <v>1630610</v>
          </cell>
        </row>
      </sheetData>
      <sheetData sheetId="2">
        <row r="18">
          <cell r="E18">
            <v>0</v>
          </cell>
          <cell r="F18">
            <v>0</v>
          </cell>
          <cell r="G18">
            <v>0</v>
          </cell>
        </row>
        <row r="20">
          <cell r="E20">
            <v>0</v>
          </cell>
          <cell r="F20">
            <v>26520</v>
          </cell>
          <cell r="G20">
            <v>30927</v>
          </cell>
        </row>
        <row r="21">
          <cell r="E21">
            <v>0</v>
          </cell>
          <cell r="F21">
            <v>26520</v>
          </cell>
          <cell r="G21">
            <v>30927</v>
          </cell>
        </row>
        <row r="29">
          <cell r="E29">
            <v>0</v>
          </cell>
          <cell r="F29">
            <v>0</v>
          </cell>
          <cell r="G29">
            <v>0</v>
          </cell>
        </row>
        <row r="30">
          <cell r="E30">
            <v>945</v>
          </cell>
          <cell r="F30">
            <v>945</v>
          </cell>
          <cell r="G30">
            <v>36</v>
          </cell>
        </row>
        <row r="31">
          <cell r="E31">
            <v>945</v>
          </cell>
          <cell r="F31">
            <v>945</v>
          </cell>
        </row>
        <row r="35">
          <cell r="E35">
            <v>945</v>
          </cell>
          <cell r="F35">
            <v>945</v>
          </cell>
          <cell r="G35">
            <v>36</v>
          </cell>
        </row>
        <row r="37">
          <cell r="G37">
            <v>1407</v>
          </cell>
        </row>
        <row r="40">
          <cell r="E40">
            <v>22130</v>
          </cell>
          <cell r="F40">
            <v>22130</v>
          </cell>
          <cell r="G40">
            <v>3440</v>
          </cell>
        </row>
        <row r="41">
          <cell r="E41">
            <v>22130</v>
          </cell>
          <cell r="F41">
            <v>22130</v>
          </cell>
        </row>
        <row r="45">
          <cell r="E45">
            <v>6230</v>
          </cell>
          <cell r="F45">
            <v>6230</v>
          </cell>
          <cell r="G45">
            <v>1307</v>
          </cell>
        </row>
        <row r="51">
          <cell r="G51">
            <v>690</v>
          </cell>
        </row>
        <row r="55">
          <cell r="E55">
            <v>28360</v>
          </cell>
          <cell r="F55">
            <v>28360</v>
          </cell>
          <cell r="G55">
            <v>6844</v>
          </cell>
        </row>
        <row r="57">
          <cell r="E57">
            <v>0</v>
          </cell>
          <cell r="F57">
            <v>0</v>
          </cell>
          <cell r="G57">
            <v>0</v>
          </cell>
        </row>
        <row r="61">
          <cell r="E61">
            <v>0</v>
          </cell>
          <cell r="F61">
            <v>0</v>
          </cell>
          <cell r="G61">
            <v>0</v>
          </cell>
        </row>
        <row r="62">
          <cell r="E62">
            <v>29305</v>
          </cell>
          <cell r="F62">
            <v>55825</v>
          </cell>
          <cell r="G62">
            <v>37807</v>
          </cell>
        </row>
        <row r="63">
          <cell r="E63">
            <v>0</v>
          </cell>
          <cell r="F63">
            <v>26489</v>
          </cell>
          <cell r="G63">
            <v>26489</v>
          </cell>
        </row>
        <row r="64">
          <cell r="E64">
            <v>1981142</v>
          </cell>
          <cell r="F64">
            <v>2305575</v>
          </cell>
          <cell r="G64">
            <v>1223923</v>
          </cell>
        </row>
        <row r="66">
          <cell r="E66">
            <v>1981142</v>
          </cell>
          <cell r="F66">
            <v>2332064</v>
          </cell>
          <cell r="G66">
            <v>1250412</v>
          </cell>
        </row>
        <row r="67">
          <cell r="E67">
            <v>2010447</v>
          </cell>
          <cell r="F67">
            <v>2387889</v>
          </cell>
          <cell r="G67">
            <v>1288219</v>
          </cell>
        </row>
      </sheetData>
      <sheetData sheetId="3">
        <row r="12">
          <cell r="E12">
            <v>74795</v>
          </cell>
          <cell r="F12">
            <v>74795</v>
          </cell>
          <cell r="G12">
            <v>67885</v>
          </cell>
        </row>
        <row r="13">
          <cell r="E13">
            <v>512393</v>
          </cell>
          <cell r="F13">
            <v>512393</v>
          </cell>
          <cell r="G13">
            <v>255336</v>
          </cell>
        </row>
        <row r="14">
          <cell r="E14">
            <v>445497</v>
          </cell>
          <cell r="F14">
            <v>524287</v>
          </cell>
          <cell r="G14">
            <v>281457</v>
          </cell>
        </row>
        <row r="15">
          <cell r="E15">
            <v>22162</v>
          </cell>
          <cell r="F15">
            <v>22162</v>
          </cell>
          <cell r="G15">
            <v>11524</v>
          </cell>
        </row>
        <row r="16">
          <cell r="F16">
            <v>268129</v>
          </cell>
          <cell r="G16">
            <v>268129</v>
          </cell>
        </row>
        <row r="17">
          <cell r="F17">
            <v>48871</v>
          </cell>
          <cell r="G17">
            <v>48871</v>
          </cell>
        </row>
        <row r="18">
          <cell r="E18">
            <v>1054847</v>
          </cell>
          <cell r="F18">
            <v>1450637</v>
          </cell>
          <cell r="G18">
            <v>933202</v>
          </cell>
        </row>
        <row r="19">
          <cell r="E19">
            <v>0</v>
          </cell>
          <cell r="F19">
            <v>387583</v>
          </cell>
          <cell r="G19">
            <v>389562</v>
          </cell>
        </row>
        <row r="20">
          <cell r="E20">
            <v>17821</v>
          </cell>
          <cell r="F20">
            <v>5955</v>
          </cell>
          <cell r="G20">
            <v>1181</v>
          </cell>
        </row>
        <row r="21">
          <cell r="E21">
            <v>1072668</v>
          </cell>
          <cell r="F21">
            <v>1844175</v>
          </cell>
          <cell r="G21">
            <v>1323945</v>
          </cell>
        </row>
        <row r="22">
          <cell r="F22">
            <v>488619</v>
          </cell>
          <cell r="G22">
            <v>486411</v>
          </cell>
        </row>
        <row r="23">
          <cell r="E23">
            <v>1210000</v>
          </cell>
          <cell r="F23">
            <v>1235000</v>
          </cell>
          <cell r="G23">
            <v>766453</v>
          </cell>
        </row>
        <row r="24">
          <cell r="E24">
            <v>1150000</v>
          </cell>
          <cell r="F24">
            <v>1175000</v>
          </cell>
          <cell r="G24">
            <v>690431</v>
          </cell>
        </row>
        <row r="25">
          <cell r="E25">
            <v>60000</v>
          </cell>
          <cell r="F25">
            <v>60000</v>
          </cell>
          <cell r="G25">
            <v>76022</v>
          </cell>
        </row>
        <row r="26">
          <cell r="E26">
            <v>3179458</v>
          </cell>
          <cell r="F26">
            <v>3179458</v>
          </cell>
          <cell r="G26">
            <v>1432227</v>
          </cell>
        </row>
        <row r="27">
          <cell r="E27">
            <v>100000</v>
          </cell>
          <cell r="F27">
            <v>100000</v>
          </cell>
          <cell r="G27">
            <v>56413</v>
          </cell>
        </row>
        <row r="28">
          <cell r="E28">
            <v>350000</v>
          </cell>
          <cell r="F28">
            <v>350000</v>
          </cell>
          <cell r="G28">
            <v>191678</v>
          </cell>
        </row>
        <row r="29">
          <cell r="E29">
            <v>3629458</v>
          </cell>
          <cell r="F29">
            <v>3629458</v>
          </cell>
          <cell r="G29">
            <v>1680318</v>
          </cell>
        </row>
        <row r="30">
          <cell r="E30">
            <v>144500</v>
          </cell>
          <cell r="F30">
            <v>144500</v>
          </cell>
          <cell r="G30">
            <v>38729</v>
          </cell>
        </row>
        <row r="32">
          <cell r="E32">
            <v>60000</v>
          </cell>
          <cell r="F32">
            <v>60000</v>
          </cell>
          <cell r="G32">
            <v>7965</v>
          </cell>
        </row>
        <row r="33">
          <cell r="E33">
            <v>3000</v>
          </cell>
          <cell r="F33">
            <v>3000</v>
          </cell>
          <cell r="G33">
            <v>19394</v>
          </cell>
        </row>
        <row r="35">
          <cell r="E35">
            <v>4983958</v>
          </cell>
          <cell r="F35">
            <v>5008958</v>
          </cell>
          <cell r="G35">
            <v>2485500</v>
          </cell>
        </row>
        <row r="37">
          <cell r="E37">
            <v>1300271</v>
          </cell>
          <cell r="F37">
            <v>1300271</v>
          </cell>
          <cell r="G37">
            <v>506522</v>
          </cell>
        </row>
        <row r="38">
          <cell r="E38">
            <v>4815</v>
          </cell>
          <cell r="F38">
            <v>4815</v>
          </cell>
          <cell r="G38">
            <v>407518</v>
          </cell>
        </row>
        <row r="39">
          <cell r="E39">
            <v>283465</v>
          </cell>
          <cell r="F39">
            <v>283465</v>
          </cell>
          <cell r="G39">
            <v>21444</v>
          </cell>
        </row>
        <row r="40">
          <cell r="E40">
            <v>35123</v>
          </cell>
          <cell r="F40">
            <v>35123</v>
          </cell>
          <cell r="G40">
            <v>13318</v>
          </cell>
        </row>
        <row r="41">
          <cell r="E41">
            <v>35123</v>
          </cell>
          <cell r="F41">
            <v>35123</v>
          </cell>
          <cell r="G41">
            <v>13318</v>
          </cell>
        </row>
        <row r="42">
          <cell r="E42">
            <v>138302</v>
          </cell>
          <cell r="F42">
            <v>144651</v>
          </cell>
          <cell r="G42">
            <v>202171</v>
          </cell>
        </row>
        <row r="43">
          <cell r="F43">
            <v>3429</v>
          </cell>
          <cell r="G43">
            <v>3429</v>
          </cell>
        </row>
        <row r="45">
          <cell r="E45">
            <v>397144</v>
          </cell>
          <cell r="F45">
            <v>397933</v>
          </cell>
          <cell r="G45">
            <v>183549</v>
          </cell>
        </row>
        <row r="46">
          <cell r="E46">
            <v>100000</v>
          </cell>
          <cell r="F46">
            <v>100000</v>
          </cell>
          <cell r="G46">
            <v>59601</v>
          </cell>
        </row>
        <row r="47">
          <cell r="E47">
            <v>70000</v>
          </cell>
          <cell r="F47">
            <v>90000</v>
          </cell>
          <cell r="G47">
            <v>48648</v>
          </cell>
        </row>
        <row r="51">
          <cell r="E51">
            <v>500057</v>
          </cell>
          <cell r="F51">
            <v>235958</v>
          </cell>
          <cell r="G51">
            <v>37759</v>
          </cell>
        </row>
        <row r="53">
          <cell r="G53">
            <v>10034</v>
          </cell>
        </row>
        <row r="54">
          <cell r="G54">
            <v>67</v>
          </cell>
        </row>
        <row r="55">
          <cell r="E55">
            <v>2540897</v>
          </cell>
          <cell r="F55">
            <v>2303936</v>
          </cell>
          <cell r="G55">
            <v>1051568</v>
          </cell>
        </row>
        <row r="56">
          <cell r="E56">
            <v>1626000</v>
          </cell>
          <cell r="F56">
            <v>1726000</v>
          </cell>
          <cell r="G56">
            <v>547221</v>
          </cell>
        </row>
        <row r="57">
          <cell r="E57">
            <v>1626000</v>
          </cell>
          <cell r="F57">
            <v>1726000</v>
          </cell>
          <cell r="G57">
            <v>547221</v>
          </cell>
        </row>
        <row r="58">
          <cell r="E58">
            <v>59997</v>
          </cell>
          <cell r="F58">
            <v>59997</v>
          </cell>
          <cell r="G58">
            <v>12941</v>
          </cell>
        </row>
        <row r="59">
          <cell r="E59">
            <v>57925</v>
          </cell>
          <cell r="F59">
            <v>57925</v>
          </cell>
          <cell r="G59">
            <v>45502</v>
          </cell>
        </row>
        <row r="60">
          <cell r="E60">
            <v>200616</v>
          </cell>
          <cell r="F60">
            <v>200616</v>
          </cell>
          <cell r="G60">
            <v>596</v>
          </cell>
        </row>
        <row r="61">
          <cell r="E61">
            <v>258541</v>
          </cell>
          <cell r="F61">
            <v>258541</v>
          </cell>
          <cell r="G61">
            <v>46098</v>
          </cell>
        </row>
        <row r="62">
          <cell r="E62">
            <v>10542061</v>
          </cell>
          <cell r="F62">
            <v>11690226</v>
          </cell>
          <cell r="G62">
            <v>5953684</v>
          </cell>
        </row>
        <row r="63">
          <cell r="E63">
            <v>6727425</v>
          </cell>
          <cell r="F63">
            <v>7227567</v>
          </cell>
          <cell r="G63">
            <v>7227567</v>
          </cell>
        </row>
        <row r="66">
          <cell r="E66">
            <v>6727425</v>
          </cell>
          <cell r="F66">
            <v>7227567</v>
          </cell>
          <cell r="G66">
            <v>7227567</v>
          </cell>
        </row>
        <row r="67">
          <cell r="E67">
            <v>17269486</v>
          </cell>
          <cell r="F67">
            <v>18917793</v>
          </cell>
          <cell r="G67">
            <v>13181251</v>
          </cell>
        </row>
      </sheetData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67"/>
  <sheetViews>
    <sheetView tabSelected="1" view="pageBreakPreview" topLeftCell="A19" zoomScale="70" zoomScaleNormal="75" zoomScaleSheetLayoutView="70" workbookViewId="0">
      <selection activeCell="G47" sqref="G47"/>
    </sheetView>
  </sheetViews>
  <sheetFormatPr defaultRowHeight="18.75" x14ac:dyDescent="0.2"/>
  <cols>
    <col min="1" max="1" width="7.5703125" style="1" customWidth="1"/>
    <col min="2" max="2" width="6.7109375" style="2" customWidth="1"/>
    <col min="3" max="3" width="13.7109375" style="1" customWidth="1"/>
    <col min="4" max="4" width="87.140625" style="2" customWidth="1"/>
    <col min="5" max="6" width="16.7109375" style="13" customWidth="1"/>
    <col min="7" max="7" width="20.5703125" style="3" customWidth="1"/>
    <col min="8" max="8" width="16.7109375" style="13" customWidth="1"/>
    <col min="9" max="16384" width="9.140625" style="2"/>
  </cols>
  <sheetData>
    <row r="3" spans="1:8" x14ac:dyDescent="0.2">
      <c r="E3" s="100"/>
      <c r="F3" s="100"/>
      <c r="H3" s="2"/>
    </row>
    <row r="5" spans="1:8" x14ac:dyDescent="0.2">
      <c r="B5" s="101" t="s">
        <v>0</v>
      </c>
      <c r="C5" s="101"/>
      <c r="D5" s="101"/>
      <c r="E5" s="101"/>
      <c r="F5" s="101"/>
      <c r="G5" s="101"/>
      <c r="H5" s="101"/>
    </row>
    <row r="6" spans="1:8" x14ac:dyDescent="0.2">
      <c r="B6" s="101" t="s">
        <v>1</v>
      </c>
      <c r="C6" s="101"/>
      <c r="D6" s="101"/>
      <c r="E6" s="101"/>
      <c r="F6" s="101"/>
      <c r="G6" s="101"/>
      <c r="H6" s="101"/>
    </row>
    <row r="7" spans="1:8" x14ac:dyDescent="0.2">
      <c r="B7" s="4"/>
      <c r="C7" s="4"/>
      <c r="D7" s="4"/>
      <c r="E7" s="4"/>
      <c r="F7" s="5"/>
      <c r="H7" s="4"/>
    </row>
    <row r="8" spans="1:8" ht="19.5" thickBot="1" x14ac:dyDescent="0.25">
      <c r="B8" s="6"/>
      <c r="C8" s="7"/>
      <c r="D8" s="6"/>
      <c r="E8" s="8"/>
      <c r="F8" s="8"/>
      <c r="G8" s="8" t="s">
        <v>2</v>
      </c>
      <c r="H8" s="8"/>
    </row>
    <row r="9" spans="1:8" ht="19.5" customHeight="1" x14ac:dyDescent="0.2">
      <c r="B9" s="102" t="s">
        <v>3</v>
      </c>
      <c r="C9" s="104" t="s">
        <v>4</v>
      </c>
      <c r="D9" s="104" t="s">
        <v>5</v>
      </c>
      <c r="E9" s="107" t="s">
        <v>6</v>
      </c>
      <c r="F9" s="107" t="s">
        <v>7</v>
      </c>
      <c r="G9" s="109" t="s">
        <v>8</v>
      </c>
      <c r="H9" s="111" t="s">
        <v>9</v>
      </c>
    </row>
    <row r="10" spans="1:8" ht="65.25" customHeight="1" x14ac:dyDescent="0.2">
      <c r="B10" s="103"/>
      <c r="C10" s="105"/>
      <c r="D10" s="106"/>
      <c r="E10" s="108"/>
      <c r="F10" s="108"/>
      <c r="G10" s="110"/>
      <c r="H10" s="112"/>
    </row>
    <row r="11" spans="1:8" s="13" customFormat="1" ht="19.5" thickBot="1" x14ac:dyDescent="0.25">
      <c r="A11" s="9"/>
      <c r="B11" s="10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2">
        <v>7</v>
      </c>
    </row>
    <row r="12" spans="1:8" s="20" customFormat="1" ht="20.25" customHeight="1" x14ac:dyDescent="0.3">
      <c r="A12" s="14"/>
      <c r="B12" s="15">
        <v>1</v>
      </c>
      <c r="C12" s="16" t="s">
        <v>10</v>
      </c>
      <c r="D12" s="17" t="s">
        <v>11</v>
      </c>
      <c r="E12" s="18">
        <f>SUM([1]Intézmény!E12,[1]PolgHiv!E12,[1]Önkormányzat!E12)</f>
        <v>74795</v>
      </c>
      <c r="F12" s="18">
        <f>SUM([1]Intézmény!F12,[1]PolgHiv!F12,[1]Önkormányzat!F12)</f>
        <v>74795</v>
      </c>
      <c r="G12" s="18">
        <f>SUM([1]Intézmény!G12,[1]PolgHiv!G12,[1]Önkormányzat!G12)</f>
        <v>67885</v>
      </c>
      <c r="H12" s="19">
        <f>G12/F12*100</f>
        <v>90.761414533057021</v>
      </c>
    </row>
    <row r="13" spans="1:8" ht="20.25" customHeight="1" x14ac:dyDescent="0.3">
      <c r="B13" s="21">
        <v>2</v>
      </c>
      <c r="C13" s="16" t="s">
        <v>12</v>
      </c>
      <c r="D13" s="22" t="s">
        <v>13</v>
      </c>
      <c r="E13" s="18">
        <f>SUM([1]Intézmény!E13,[1]PolgHiv!E13,[1]Önkormányzat!E13)</f>
        <v>512393</v>
      </c>
      <c r="F13" s="18">
        <f>SUM([1]Intézmény!F13,[1]PolgHiv!F13,[1]Önkormányzat!F13)</f>
        <v>512393</v>
      </c>
      <c r="G13" s="18">
        <f>SUM([1]Intézmény!G13,[1]PolgHiv!G13,[1]Önkormányzat!G13)</f>
        <v>255336</v>
      </c>
      <c r="H13" s="19">
        <f t="shared" ref="H13:H67" si="0">G13/F13*100</f>
        <v>49.832062498902211</v>
      </c>
    </row>
    <row r="14" spans="1:8" s="20" customFormat="1" ht="20.25" customHeight="1" x14ac:dyDescent="0.3">
      <c r="A14" s="14"/>
      <c r="B14" s="21">
        <v>3</v>
      </c>
      <c r="C14" s="23" t="s">
        <v>14</v>
      </c>
      <c r="D14" s="22" t="s">
        <v>15</v>
      </c>
      <c r="E14" s="24">
        <f>SUM([1]Intézmény!E14,[1]PolgHiv!E14,[1]Önkormányzat!E14)</f>
        <v>445497</v>
      </c>
      <c r="F14" s="24">
        <f>SUM([1]Intézmény!F14,[1]PolgHiv!F14,[1]Önkormányzat!F14)</f>
        <v>524287</v>
      </c>
      <c r="G14" s="24">
        <f>SUM([1]Intézmény!G14,[1]PolgHiv!G14,[1]Önkormányzat!G14)</f>
        <v>281457</v>
      </c>
      <c r="H14" s="25">
        <f t="shared" si="0"/>
        <v>53.683764808206192</v>
      </c>
    </row>
    <row r="15" spans="1:8" ht="20.25" customHeight="1" x14ac:dyDescent="0.3">
      <c r="B15" s="21">
        <v>4</v>
      </c>
      <c r="C15" s="23" t="s">
        <v>16</v>
      </c>
      <c r="D15" s="22" t="s">
        <v>17</v>
      </c>
      <c r="E15" s="24">
        <f>SUM([1]Intézmény!E15,[1]PolgHiv!E15,[1]Önkormányzat!E15)</f>
        <v>22162</v>
      </c>
      <c r="F15" s="24">
        <f>SUM([1]Intézmény!F15,[1]PolgHiv!F15,[1]Önkormányzat!F15)</f>
        <v>22162</v>
      </c>
      <c r="G15" s="24">
        <f>SUM([1]Intézmény!G15,[1]PolgHiv!G15,[1]Önkormányzat!G15)</f>
        <v>11524</v>
      </c>
      <c r="H15" s="25">
        <f t="shared" si="0"/>
        <v>51.998917065246822</v>
      </c>
    </row>
    <row r="16" spans="1:8" s="28" customFormat="1" ht="20.25" customHeight="1" x14ac:dyDescent="0.3">
      <c r="A16" s="26"/>
      <c r="B16" s="21">
        <v>5</v>
      </c>
      <c r="C16" s="23" t="s">
        <v>18</v>
      </c>
      <c r="D16" s="27" t="s">
        <v>19</v>
      </c>
      <c r="E16" s="24"/>
      <c r="F16" s="24">
        <f>SUM([1]Intézmény!F16,[1]PolgHiv!F16,[1]Önkormányzat!F16)</f>
        <v>268129</v>
      </c>
      <c r="G16" s="24">
        <f>SUM([1]Intézmény!G16,[1]PolgHiv!G16,[1]Önkormányzat!G16)</f>
        <v>268129</v>
      </c>
      <c r="H16" s="25">
        <f t="shared" si="0"/>
        <v>100</v>
      </c>
    </row>
    <row r="17" spans="1:8" s="28" customFormat="1" ht="20.25" customHeight="1" x14ac:dyDescent="0.3">
      <c r="A17" s="26"/>
      <c r="B17" s="21">
        <v>6</v>
      </c>
      <c r="C17" s="23" t="s">
        <v>20</v>
      </c>
      <c r="D17" s="27" t="s">
        <v>21</v>
      </c>
      <c r="E17" s="24"/>
      <c r="F17" s="24">
        <f>SUM([1]Intézmény!F17,[1]PolgHiv!F17,[1]Önkormányzat!F17)</f>
        <v>48871</v>
      </c>
      <c r="G17" s="24">
        <f>SUM([1]Intézmény!G17,[1]PolgHiv!G17,[1]Önkormányzat!G17)</f>
        <v>48871</v>
      </c>
      <c r="H17" s="25">
        <f t="shared" si="0"/>
        <v>100</v>
      </c>
    </row>
    <row r="18" spans="1:8" s="35" customFormat="1" ht="20.25" customHeight="1" x14ac:dyDescent="0.35">
      <c r="A18" s="29"/>
      <c r="B18" s="30">
        <v>7</v>
      </c>
      <c r="C18" s="31" t="s">
        <v>22</v>
      </c>
      <c r="D18" s="32" t="s">
        <v>23</v>
      </c>
      <c r="E18" s="33">
        <f>SUM([1]Intézmény!E18,[1]PolgHiv!E18,[1]Önkormányzat!E18)</f>
        <v>1054847</v>
      </c>
      <c r="F18" s="33">
        <f>SUM([1]Intézmény!F18,[1]PolgHiv!F18,[1]Önkormányzat!F18)</f>
        <v>1450637</v>
      </c>
      <c r="G18" s="33">
        <f>SUM([1]Intézmény!G18,[1]PolgHiv!G18,[1]Önkormányzat!G18)</f>
        <v>933202</v>
      </c>
      <c r="H18" s="34">
        <f t="shared" si="0"/>
        <v>64.330497567620299</v>
      </c>
    </row>
    <row r="19" spans="1:8" ht="20.25" customHeight="1" x14ac:dyDescent="0.3">
      <c r="B19" s="21">
        <v>8</v>
      </c>
      <c r="C19" s="23" t="s">
        <v>24</v>
      </c>
      <c r="D19" s="27" t="s">
        <v>25</v>
      </c>
      <c r="E19" s="24">
        <f>SUM([1]Intézmény!E19,[1]PolgHiv!E19,[1]Önkormányzat!E19)</f>
        <v>0</v>
      </c>
      <c r="F19" s="24">
        <f>SUM([1]Intézmény!F19,[1]PolgHiv!F19,[1]Önkormányzat!F19)</f>
        <v>387583</v>
      </c>
      <c r="G19" s="24">
        <f>SUM([1]Intézmény!G19,[1]PolgHiv!G19,[1]Önkormányzat!G19)</f>
        <v>389562</v>
      </c>
      <c r="H19" s="25">
        <f t="shared" si="0"/>
        <v>100.51060031012713</v>
      </c>
    </row>
    <row r="20" spans="1:8" s="40" customFormat="1" ht="20.25" customHeight="1" thickBot="1" x14ac:dyDescent="0.35">
      <c r="A20" s="36"/>
      <c r="B20" s="37">
        <v>9</v>
      </c>
      <c r="C20" s="38" t="s">
        <v>26</v>
      </c>
      <c r="D20" s="39" t="s">
        <v>27</v>
      </c>
      <c r="E20" s="24">
        <f>SUM([1]Intézmény!E20,[1]PolgHiv!E20,[1]Önkormányzat!E20)</f>
        <v>183706</v>
      </c>
      <c r="F20" s="24">
        <f>SUM([1]Intézmény!F20,[1]PolgHiv!F20,[1]Önkormányzat!F20)</f>
        <v>226025</v>
      </c>
      <c r="G20" s="24">
        <f>SUM([1]Intézmény!G20,[1]PolgHiv!G20,[1]Önkormányzat!G20)</f>
        <v>159594</v>
      </c>
      <c r="H20" s="25">
        <f t="shared" si="0"/>
        <v>70.609003428824252</v>
      </c>
    </row>
    <row r="21" spans="1:8" s="47" customFormat="1" ht="20.25" customHeight="1" thickBot="1" x14ac:dyDescent="0.35">
      <c r="A21" s="41"/>
      <c r="B21" s="42" t="s">
        <v>28</v>
      </c>
      <c r="C21" s="43" t="s">
        <v>29</v>
      </c>
      <c r="D21" s="44" t="s">
        <v>30</v>
      </c>
      <c r="E21" s="45">
        <f>SUM([1]Intézmény!E21,[1]PolgHiv!E21,[1]Önkormányzat!E21)</f>
        <v>1238553</v>
      </c>
      <c r="F21" s="45">
        <f>SUM([1]Intézmény!F21,[1]PolgHiv!F21,[1]Önkormányzat!F21)</f>
        <v>2064245</v>
      </c>
      <c r="G21" s="45">
        <f>SUM([1]Intézmény!G21,[1]PolgHiv!G21,[1]Önkormányzat!G21)</f>
        <v>1482358</v>
      </c>
      <c r="H21" s="46">
        <f t="shared" si="0"/>
        <v>71.811146448217144</v>
      </c>
    </row>
    <row r="22" spans="1:8" s="47" customFormat="1" ht="20.25" customHeight="1" thickBot="1" x14ac:dyDescent="0.35">
      <c r="A22" s="41"/>
      <c r="B22" s="42" t="s">
        <v>31</v>
      </c>
      <c r="C22" s="43" t="s">
        <v>32</v>
      </c>
      <c r="D22" s="44" t="s">
        <v>33</v>
      </c>
      <c r="E22" s="45"/>
      <c r="F22" s="45">
        <f>SUM([1]Intézmény!F22,[1]PolgHiv!F22,[1]Önkormányzat!F22)</f>
        <v>488619</v>
      </c>
      <c r="G22" s="45">
        <f>SUM([1]Intézmény!G22,[1]PolgHiv!G22,[1]Önkormányzat!G22)</f>
        <v>486411</v>
      </c>
      <c r="H22" s="46">
        <f t="shared" si="0"/>
        <v>99.548114174847896</v>
      </c>
    </row>
    <row r="23" spans="1:8" s="20" customFormat="1" ht="20.25" customHeight="1" x14ac:dyDescent="0.3">
      <c r="A23" s="14"/>
      <c r="B23" s="48">
        <v>10</v>
      </c>
      <c r="C23" s="16" t="s">
        <v>34</v>
      </c>
      <c r="D23" s="49" t="s">
        <v>35</v>
      </c>
      <c r="E23" s="18">
        <f>SUM([1]Intézmény!E23,[1]PolgHiv!E23,[1]Önkormányzat!E23)</f>
        <v>1210000</v>
      </c>
      <c r="F23" s="18">
        <f>SUM([1]Intézmény!F23,[1]PolgHiv!F23,[1]Önkormányzat!F23)</f>
        <v>1235000</v>
      </c>
      <c r="G23" s="18">
        <f>SUM([1]Intézmény!G23,[1]PolgHiv!G23,[1]Önkormányzat!G23)</f>
        <v>766453</v>
      </c>
      <c r="H23" s="19">
        <f t="shared" si="0"/>
        <v>62.060971659919026</v>
      </c>
    </row>
    <row r="24" spans="1:8" s="20" customFormat="1" ht="20.25" customHeight="1" x14ac:dyDescent="0.3">
      <c r="A24" s="14"/>
      <c r="B24" s="48">
        <v>11</v>
      </c>
      <c r="C24" s="50"/>
      <c r="D24" s="51" t="s">
        <v>36</v>
      </c>
      <c r="E24" s="52">
        <f>SUM([1]Intézmény!E24,[1]PolgHiv!E24,[1]Önkormányzat!E24)</f>
        <v>1150000</v>
      </c>
      <c r="F24" s="52">
        <f>SUM([1]Intézmény!F24,[1]PolgHiv!F24,[1]Önkormányzat!F24)</f>
        <v>1175000</v>
      </c>
      <c r="G24" s="52">
        <f>SUM([1]Intézmény!G24,[1]PolgHiv!G24,[1]Önkormányzat!G24)</f>
        <v>690431</v>
      </c>
      <c r="H24" s="53">
        <f t="shared" si="0"/>
        <v>58.760085106382974</v>
      </c>
    </row>
    <row r="25" spans="1:8" s="20" customFormat="1" ht="20.25" customHeight="1" x14ac:dyDescent="0.3">
      <c r="A25" s="14"/>
      <c r="B25" s="48">
        <v>12</v>
      </c>
      <c r="C25" s="50"/>
      <c r="D25" s="51" t="s">
        <v>37</v>
      </c>
      <c r="E25" s="52">
        <f>SUM([1]Intézmény!E25,[1]PolgHiv!E25,[1]Önkormányzat!E25)</f>
        <v>60000</v>
      </c>
      <c r="F25" s="52">
        <f>SUM([1]Intézmény!F25,[1]PolgHiv!F25,[1]Önkormányzat!F25)</f>
        <v>60000</v>
      </c>
      <c r="G25" s="52">
        <f>SUM([1]Intézmény!G25,[1]PolgHiv!G25,[1]Önkormányzat!G25)</f>
        <v>76022</v>
      </c>
      <c r="H25" s="53">
        <f t="shared" si="0"/>
        <v>126.70333333333332</v>
      </c>
    </row>
    <row r="26" spans="1:8" ht="20.25" customHeight="1" x14ac:dyDescent="0.3">
      <c r="B26" s="48">
        <v>13</v>
      </c>
      <c r="C26" s="23" t="s">
        <v>38</v>
      </c>
      <c r="D26" s="27" t="s">
        <v>39</v>
      </c>
      <c r="E26" s="24">
        <f>SUM([1]Intézmény!E26,[1]PolgHiv!E26,[1]Önkormányzat!E26)</f>
        <v>3179458</v>
      </c>
      <c r="F26" s="24">
        <f>SUM([1]Intézmény!F26,[1]PolgHiv!F26,[1]Önkormányzat!F26)</f>
        <v>3179458</v>
      </c>
      <c r="G26" s="24">
        <f>SUM([1]Intézmény!G26,[1]PolgHiv!G26,[1]Önkormányzat!G26)</f>
        <v>1432227</v>
      </c>
      <c r="H26" s="25">
        <f t="shared" si="0"/>
        <v>45.046262601990655</v>
      </c>
    </row>
    <row r="27" spans="1:8" s="20" customFormat="1" ht="20.25" customHeight="1" x14ac:dyDescent="0.3">
      <c r="A27" s="14"/>
      <c r="B27" s="48">
        <v>14</v>
      </c>
      <c r="C27" s="23" t="s">
        <v>40</v>
      </c>
      <c r="D27" s="27" t="s">
        <v>41</v>
      </c>
      <c r="E27" s="24">
        <f>SUM([1]Intézmény!E27,[1]PolgHiv!E27,[1]Önkormányzat!E27)</f>
        <v>100000</v>
      </c>
      <c r="F27" s="24">
        <f>SUM([1]Intézmény!F27,[1]PolgHiv!F27,[1]Önkormányzat!F27)</f>
        <v>100000</v>
      </c>
      <c r="G27" s="24">
        <f>SUM([1]Intézmény!G27,[1]PolgHiv!G27,[1]Önkormányzat!G27)</f>
        <v>56413</v>
      </c>
      <c r="H27" s="25">
        <f t="shared" si="0"/>
        <v>56.413000000000004</v>
      </c>
    </row>
    <row r="28" spans="1:8" s="55" customFormat="1" ht="20.25" customHeight="1" x14ac:dyDescent="0.3">
      <c r="A28" s="54"/>
      <c r="B28" s="48">
        <v>15</v>
      </c>
      <c r="C28" s="23" t="s">
        <v>42</v>
      </c>
      <c r="D28" s="27" t="s">
        <v>43</v>
      </c>
      <c r="E28" s="24">
        <f>SUM([1]Intézmény!E28,[1]PolgHiv!E28,[1]Önkormányzat!E28)</f>
        <v>350000</v>
      </c>
      <c r="F28" s="24">
        <f>SUM([1]Intézmény!F28,[1]PolgHiv!F28,[1]Önkormányzat!F28)</f>
        <v>350000</v>
      </c>
      <c r="G28" s="24">
        <f>SUM([1]Intézmény!G28,[1]PolgHiv!G28,[1]Önkormányzat!G28)</f>
        <v>191678</v>
      </c>
      <c r="H28" s="25">
        <f t="shared" si="0"/>
        <v>54.765142857142855</v>
      </c>
    </row>
    <row r="29" spans="1:8" s="55" customFormat="1" ht="20.25" customHeight="1" x14ac:dyDescent="0.3">
      <c r="A29" s="54"/>
      <c r="B29" s="48">
        <v>16</v>
      </c>
      <c r="C29" s="23" t="s">
        <v>44</v>
      </c>
      <c r="D29" s="27" t="s">
        <v>45</v>
      </c>
      <c r="E29" s="24">
        <f>SUM([1]Intézmény!E29,[1]PolgHiv!E29,[1]Önkormányzat!E29)</f>
        <v>3629458</v>
      </c>
      <c r="F29" s="24">
        <f>SUM([1]Intézmény!F29,[1]PolgHiv!F29,[1]Önkormányzat!F29)</f>
        <v>3629458</v>
      </c>
      <c r="G29" s="24">
        <f>SUM([1]Intézmény!G29,[1]PolgHiv!G29,[1]Önkormányzat!G29)</f>
        <v>1680318</v>
      </c>
      <c r="H29" s="25">
        <f t="shared" si="0"/>
        <v>46.296664681062573</v>
      </c>
    </row>
    <row r="30" spans="1:8" s="6" customFormat="1" ht="20.25" customHeight="1" x14ac:dyDescent="0.3">
      <c r="A30" s="7"/>
      <c r="B30" s="48">
        <v>17</v>
      </c>
      <c r="C30" s="38" t="s">
        <v>46</v>
      </c>
      <c r="D30" s="56" t="s">
        <v>47</v>
      </c>
      <c r="E30" s="57">
        <f>SUM([1]Intézmény!E30,[1]PolgHiv!E30,[1]Önkormányzat!E30)</f>
        <v>145445</v>
      </c>
      <c r="F30" s="57">
        <f>SUM([1]Intézmény!F30,[1]PolgHiv!F30,[1]Önkormányzat!F30)</f>
        <v>145445</v>
      </c>
      <c r="G30" s="57">
        <f>SUM([1]Intézmény!G30,[1]PolgHiv!G30,[1]Önkormányzat!G30)</f>
        <v>38765</v>
      </c>
      <c r="H30" s="58">
        <f t="shared" si="0"/>
        <v>26.652686582556978</v>
      </c>
    </row>
    <row r="31" spans="1:8" s="64" customFormat="1" ht="20.25" customHeight="1" x14ac:dyDescent="0.3">
      <c r="A31" s="59"/>
      <c r="B31" s="48">
        <v>18</v>
      </c>
      <c r="C31" s="60"/>
      <c r="D31" s="61" t="s">
        <v>48</v>
      </c>
      <c r="E31" s="62">
        <f>SUM([1]Intézmény!E31,[1]PolgHiv!E31,[1]Önkormányzat!E31)</f>
        <v>945</v>
      </c>
      <c r="F31" s="62">
        <f>SUM([1]Intézmény!F31,[1]PolgHiv!F31,[1]Önkormányzat!F31)</f>
        <v>945</v>
      </c>
      <c r="G31" s="62"/>
      <c r="H31" s="63">
        <f t="shared" si="0"/>
        <v>0</v>
      </c>
    </row>
    <row r="32" spans="1:8" s="64" customFormat="1" ht="20.25" customHeight="1" x14ac:dyDescent="0.3">
      <c r="A32" s="59"/>
      <c r="B32" s="48">
        <v>19</v>
      </c>
      <c r="C32" s="60"/>
      <c r="D32" s="61" t="s">
        <v>49</v>
      </c>
      <c r="E32" s="62">
        <f>SUM([1]Intézmény!E32,[1]PolgHiv!E32,[1]Önkormányzat!E32)</f>
        <v>60000</v>
      </c>
      <c r="F32" s="62">
        <f>SUM([1]Intézmény!F32,[1]PolgHiv!F32,[1]Önkormányzat!F32)</f>
        <v>60000</v>
      </c>
      <c r="G32" s="62">
        <f>SUM([1]Intézmény!G32,[1]PolgHiv!G32,[1]Önkormányzat!G32)</f>
        <v>7965</v>
      </c>
      <c r="H32" s="63">
        <f t="shared" si="0"/>
        <v>13.275</v>
      </c>
    </row>
    <row r="33" spans="1:8" s="64" customFormat="1" ht="20.25" customHeight="1" x14ac:dyDescent="0.3">
      <c r="A33" s="59"/>
      <c r="B33" s="48">
        <v>20</v>
      </c>
      <c r="C33" s="60"/>
      <c r="D33" s="61" t="s">
        <v>50</v>
      </c>
      <c r="E33" s="62">
        <f>SUM([1]Intézmény!E33,[1]PolgHiv!E33,[1]Önkormányzat!E33)</f>
        <v>3000</v>
      </c>
      <c r="F33" s="62">
        <f>SUM([1]Intézmény!F33,[1]PolgHiv!F33,[1]Önkormányzat!F33)</f>
        <v>3000</v>
      </c>
      <c r="G33" s="62">
        <f>SUM([1]Intézmény!G33,[1]PolgHiv!G33,[1]Önkormányzat!G33)</f>
        <v>19394</v>
      </c>
      <c r="H33" s="63">
        <f t="shared" si="0"/>
        <v>646.4666666666667</v>
      </c>
    </row>
    <row r="34" spans="1:8" s="70" customFormat="1" ht="20.25" customHeight="1" thickBot="1" x14ac:dyDescent="0.35">
      <c r="A34" s="65"/>
      <c r="B34" s="48">
        <v>21</v>
      </c>
      <c r="C34" s="66"/>
      <c r="D34" s="67" t="s">
        <v>51</v>
      </c>
      <c r="E34" s="68"/>
      <c r="F34" s="68"/>
      <c r="G34" s="68"/>
      <c r="H34" s="69"/>
    </row>
    <row r="35" spans="1:8" s="47" customFormat="1" ht="20.25" customHeight="1" thickBot="1" x14ac:dyDescent="0.35">
      <c r="A35" s="41"/>
      <c r="B35" s="42" t="s">
        <v>52</v>
      </c>
      <c r="C35" s="43" t="s">
        <v>53</v>
      </c>
      <c r="D35" s="44" t="s">
        <v>54</v>
      </c>
      <c r="E35" s="45">
        <f>SUM([1]Intézmény!E35,[1]PolgHiv!E35,[1]Önkormányzat!E35)</f>
        <v>4984903</v>
      </c>
      <c r="F35" s="45">
        <f>SUM([1]Intézmény!F35,[1]PolgHiv!F35,[1]Önkormányzat!F35)</f>
        <v>5009903</v>
      </c>
      <c r="G35" s="45">
        <f>SUM([1]Intézmény!G35,[1]PolgHiv!G35,[1]Önkormányzat!G35)</f>
        <v>2485536</v>
      </c>
      <c r="H35" s="46">
        <f t="shared" si="0"/>
        <v>49.612457566543704</v>
      </c>
    </row>
    <row r="36" spans="1:8" s="76" customFormat="1" ht="20.25" customHeight="1" x14ac:dyDescent="0.3">
      <c r="A36" s="71"/>
      <c r="B36" s="15">
        <v>22</v>
      </c>
      <c r="C36" s="72" t="s">
        <v>55</v>
      </c>
      <c r="D36" s="73" t="s">
        <v>56</v>
      </c>
      <c r="E36" s="74"/>
      <c r="F36" s="74"/>
      <c r="G36" s="74"/>
      <c r="H36" s="75"/>
    </row>
    <row r="37" spans="1:8" s="40" customFormat="1" ht="20.25" customHeight="1" x14ac:dyDescent="0.3">
      <c r="A37" s="36"/>
      <c r="B37" s="48">
        <v>23</v>
      </c>
      <c r="C37" s="16" t="s">
        <v>57</v>
      </c>
      <c r="D37" s="49" t="s">
        <v>58</v>
      </c>
      <c r="E37" s="18">
        <f>SUM([1]Intézmény!E37,[1]PolgHiv!E37,[1]Önkormányzat!E37)</f>
        <v>1393436</v>
      </c>
      <c r="F37" s="18">
        <f>SUM([1]Intézmény!F37,[1]PolgHiv!F37,[1]Önkormányzat!F37)</f>
        <v>1444562</v>
      </c>
      <c r="G37" s="18">
        <f>SUM([1]Intézmény!G37,[1]PolgHiv!G37,[1]Önkormányzat!G37)</f>
        <v>587650</v>
      </c>
      <c r="H37" s="19">
        <f t="shared" si="0"/>
        <v>40.680150800034895</v>
      </c>
    </row>
    <row r="38" spans="1:8" s="40" customFormat="1" ht="20.25" customHeight="1" x14ac:dyDescent="0.3">
      <c r="A38" s="36"/>
      <c r="B38" s="48">
        <v>24</v>
      </c>
      <c r="C38" s="50"/>
      <c r="D38" s="51" t="s">
        <v>59</v>
      </c>
      <c r="E38" s="52">
        <f>SUM([1]Intézmény!E38,[1]PolgHiv!E38,[1]Önkormányzat!E38)</f>
        <v>4815</v>
      </c>
      <c r="F38" s="52">
        <f>SUM([1]Intézmény!F38,[1]PolgHiv!F38,[1]Önkormányzat!F38)</f>
        <v>4815</v>
      </c>
      <c r="G38" s="52">
        <f>SUM([1]Intézmény!G38,[1]PolgHiv!G38,[1]Önkormányzat!G38)</f>
        <v>407518</v>
      </c>
      <c r="H38" s="53">
        <f t="shared" si="0"/>
        <v>8463.5098650051914</v>
      </c>
    </row>
    <row r="39" spans="1:8" s="40" customFormat="1" ht="20.25" customHeight="1" thickBot="1" x14ac:dyDescent="0.35">
      <c r="A39" s="36"/>
      <c r="B39" s="48">
        <v>25</v>
      </c>
      <c r="C39" s="50"/>
      <c r="D39" s="51" t="s">
        <v>60</v>
      </c>
      <c r="E39" s="52">
        <f>SUM([1]Intézmény!E39,[1]PolgHiv!E39,[1]Önkormányzat!E39)</f>
        <v>283465</v>
      </c>
      <c r="F39" s="52">
        <f>SUM([1]Intézmény!F39,[1]PolgHiv!F39,[1]Önkormányzat!F39)</f>
        <v>283465</v>
      </c>
      <c r="G39" s="52">
        <f>SUM([1]Intézmény!G39,[1]PolgHiv!G39,[1]Önkormányzat!G39)</f>
        <v>21444</v>
      </c>
      <c r="H39" s="53">
        <f t="shared" si="0"/>
        <v>7.5649551090963607</v>
      </c>
    </row>
    <row r="40" spans="1:8" s="78" customFormat="1" ht="20.25" customHeight="1" thickBot="1" x14ac:dyDescent="0.35">
      <c r="A40" s="77"/>
      <c r="B40" s="21">
        <v>26</v>
      </c>
      <c r="C40" s="23" t="s">
        <v>61</v>
      </c>
      <c r="D40" s="27" t="s">
        <v>62</v>
      </c>
      <c r="E40" s="24">
        <f>SUM([1]Intézmény!E40,[1]PolgHiv!E40,[1]Önkormányzat!E40)</f>
        <v>72468</v>
      </c>
      <c r="F40" s="24">
        <f>SUM([1]Intézmény!F40,[1]PolgHiv!F40,[1]Önkormányzat!F40)</f>
        <v>72870</v>
      </c>
      <c r="G40" s="24">
        <f>SUM([1]Intézmény!G40,[1]PolgHiv!G40,[1]Önkormányzat!G40)</f>
        <v>21959</v>
      </c>
      <c r="H40" s="25">
        <f t="shared" si="0"/>
        <v>30.134486071085494</v>
      </c>
    </row>
    <row r="41" spans="1:8" s="40" customFormat="1" ht="20.25" customHeight="1" x14ac:dyDescent="0.3">
      <c r="A41" s="36"/>
      <c r="B41" s="21">
        <v>27</v>
      </c>
      <c r="C41" s="60"/>
      <c r="D41" s="61" t="s">
        <v>63</v>
      </c>
      <c r="E41" s="79">
        <f>SUM([1]Intézmény!E41,[1]PolgHiv!E41,[1]Önkormányzat!E41)</f>
        <v>57253</v>
      </c>
      <c r="F41" s="79">
        <f>SUM([1]Intézmény!F41,[1]PolgHiv!F41,[1]Önkormányzat!F41)</f>
        <v>57253</v>
      </c>
      <c r="G41" s="79">
        <f>SUM([1]Intézmény!G41,[1]PolgHiv!G41,[1]Önkormányzat!G41)</f>
        <v>13988</v>
      </c>
      <c r="H41" s="80">
        <f t="shared" si="0"/>
        <v>24.431907498297033</v>
      </c>
    </row>
    <row r="42" spans="1:8" s="82" customFormat="1" ht="20.25" customHeight="1" x14ac:dyDescent="0.3">
      <c r="A42" s="81"/>
      <c r="B42" s="21">
        <v>28</v>
      </c>
      <c r="C42" s="23" t="s">
        <v>64</v>
      </c>
      <c r="D42" s="27" t="s">
        <v>65</v>
      </c>
      <c r="E42" s="24">
        <f>SUM([1]Intézmény!E42,[1]PolgHiv!E42,[1]Önkormányzat!E42)</f>
        <v>157839</v>
      </c>
      <c r="F42" s="24">
        <f>SUM([1]Intézmény!F42,[1]PolgHiv!F42,[1]Önkormányzat!F42)</f>
        <v>144651</v>
      </c>
      <c r="G42" s="24">
        <f>SUM([1]Intézmény!G42,[1]PolgHiv!G42,[1]Önkormányzat!G42)</f>
        <v>202171</v>
      </c>
      <c r="H42" s="25">
        <f t="shared" si="0"/>
        <v>139.76467497632231</v>
      </c>
    </row>
    <row r="43" spans="1:8" s="82" customFormat="1" ht="20.25" customHeight="1" x14ac:dyDescent="0.3">
      <c r="A43" s="81"/>
      <c r="B43" s="21">
        <v>29</v>
      </c>
      <c r="C43" s="23"/>
      <c r="D43" s="83" t="s">
        <v>66</v>
      </c>
      <c r="E43" s="24"/>
      <c r="F43" s="24">
        <f>SUM([1]Intézmény!F43,[1]PolgHiv!F43,[1]Önkormányzat!F43)</f>
        <v>3429</v>
      </c>
      <c r="G43" s="24">
        <f>SUM([1]Intézmény!G43,[1]PolgHiv!G43,[1]Önkormányzat!G43)</f>
        <v>3429</v>
      </c>
      <c r="H43" s="25">
        <f t="shared" si="0"/>
        <v>100</v>
      </c>
    </row>
    <row r="44" spans="1:8" s="82" customFormat="1" ht="20.25" customHeight="1" x14ac:dyDescent="0.3">
      <c r="A44" s="81"/>
      <c r="B44" s="21">
        <v>30</v>
      </c>
      <c r="C44" s="23" t="s">
        <v>67</v>
      </c>
      <c r="D44" s="27" t="s">
        <v>68</v>
      </c>
      <c r="E44" s="24">
        <f>SUM([1]Intézmény!E44,[1]PolgHiv!E44,[1]Önkormányzat!E44)</f>
        <v>211671</v>
      </c>
      <c r="F44" s="24">
        <f>SUM([1]Intézmény!F44,[1]PolgHiv!F44,[1]Önkormányzat!F44)</f>
        <v>212187</v>
      </c>
      <c r="G44" s="24">
        <f>SUM([1]Intézmény!G44,[1]PolgHiv!G44,[1]Önkormányzat!G44)</f>
        <v>99395</v>
      </c>
      <c r="H44" s="25">
        <f t="shared" si="0"/>
        <v>46.843114799681409</v>
      </c>
    </row>
    <row r="45" spans="1:8" s="82" customFormat="1" ht="20.25" customHeight="1" x14ac:dyDescent="0.3">
      <c r="A45" s="81"/>
      <c r="B45" s="21">
        <v>31</v>
      </c>
      <c r="C45" s="23" t="s">
        <v>69</v>
      </c>
      <c r="D45" s="27" t="s">
        <v>70</v>
      </c>
      <c r="E45" s="24">
        <f>SUM([1]Intézmény!E45,[1]PolgHiv!E45,[1]Önkormányzat!E45)</f>
        <v>465700</v>
      </c>
      <c r="F45" s="24">
        <f>SUM([1]Intézmény!F45,[1]PolgHiv!F45,[1]Önkormányzat!F45)</f>
        <v>445359</v>
      </c>
      <c r="G45" s="24">
        <f>SUM([1]Intézmény!G45,[1]PolgHiv!G45,[1]Önkormányzat!G45)</f>
        <v>204200</v>
      </c>
      <c r="H45" s="25">
        <f t="shared" si="0"/>
        <v>45.850650823268417</v>
      </c>
    </row>
    <row r="46" spans="1:8" s="82" customFormat="1" ht="20.25" customHeight="1" x14ac:dyDescent="0.3">
      <c r="A46" s="81"/>
      <c r="B46" s="21">
        <v>32</v>
      </c>
      <c r="C46" s="23" t="s">
        <v>71</v>
      </c>
      <c r="D46" s="27" t="s">
        <v>72</v>
      </c>
      <c r="E46" s="24">
        <f>SUM([1]Intézmény!E46,[1]PolgHiv!E46,[1]Önkormányzat!E46)</f>
        <v>100000</v>
      </c>
      <c r="F46" s="24">
        <f>SUM([1]Intézmény!F46,[1]PolgHiv!F46,[1]Önkormányzat!F46)</f>
        <v>100000</v>
      </c>
      <c r="G46" s="24">
        <f>SUM([1]Intézmény!G46,[1]PolgHiv!G46,[1]Önkormányzat!G46)</f>
        <v>59601</v>
      </c>
      <c r="H46" s="25">
        <f t="shared" si="0"/>
        <v>59.601000000000006</v>
      </c>
    </row>
    <row r="47" spans="1:8" s="6" customFormat="1" ht="20.25" customHeight="1" x14ac:dyDescent="0.3">
      <c r="A47" s="7"/>
      <c r="B47" s="21">
        <v>33</v>
      </c>
      <c r="C47" s="23" t="s">
        <v>73</v>
      </c>
      <c r="D47" s="27" t="s">
        <v>74</v>
      </c>
      <c r="E47" s="24">
        <f>SUM([1]Intézmény!E47,[1]PolgHiv!E47,[1]Önkormányzat!E47)</f>
        <v>70010</v>
      </c>
      <c r="F47" s="24">
        <f>SUM([1]Intézmény!F47,[1]PolgHiv!F47,[1]Önkormányzat!F47)</f>
        <v>90010</v>
      </c>
      <c r="G47" s="24">
        <f>SUM([1]Intézmény!G47,[1]PolgHiv!G47,[1]Önkormányzat!G47)</f>
        <v>48649</v>
      </c>
      <c r="H47" s="25">
        <f t="shared" si="0"/>
        <v>54.048439062326402</v>
      </c>
    </row>
    <row r="48" spans="1:8" s="40" customFormat="1" ht="20.25" customHeight="1" x14ac:dyDescent="0.3">
      <c r="A48" s="36"/>
      <c r="B48" s="37">
        <v>34</v>
      </c>
      <c r="C48" s="84"/>
      <c r="D48" s="85" t="s">
        <v>63</v>
      </c>
      <c r="E48" s="62"/>
      <c r="F48" s="62"/>
      <c r="G48" s="62"/>
      <c r="H48" s="63"/>
    </row>
    <row r="49" spans="1:8" s="40" customFormat="1" ht="20.25" customHeight="1" x14ac:dyDescent="0.3">
      <c r="A49" s="36"/>
      <c r="B49" s="37">
        <v>35</v>
      </c>
      <c r="C49" s="84"/>
      <c r="D49" s="86" t="s">
        <v>75</v>
      </c>
      <c r="E49" s="62"/>
      <c r="F49" s="62"/>
      <c r="G49" s="62"/>
      <c r="H49" s="63"/>
    </row>
    <row r="50" spans="1:8" s="40" customFormat="1" ht="20.25" customHeight="1" thickBot="1" x14ac:dyDescent="0.35">
      <c r="A50" s="36"/>
      <c r="B50" s="37">
        <v>36</v>
      </c>
      <c r="C50" s="84"/>
      <c r="D50" s="86" t="s">
        <v>76</v>
      </c>
      <c r="E50" s="62"/>
      <c r="F50" s="62"/>
      <c r="G50" s="62"/>
      <c r="H50" s="63"/>
    </row>
    <row r="51" spans="1:8" s="88" customFormat="1" ht="20.25" customHeight="1" x14ac:dyDescent="0.3">
      <c r="A51" s="87"/>
      <c r="B51" s="37">
        <v>37</v>
      </c>
      <c r="C51" s="38" t="s">
        <v>77</v>
      </c>
      <c r="D51" s="56" t="s">
        <v>78</v>
      </c>
      <c r="E51" s="57">
        <f>SUM([1]Intézmény!E51,[1]PolgHiv!E51,[1]Önkormányzat!E51)</f>
        <v>501057</v>
      </c>
      <c r="F51" s="57">
        <f>SUM([1]Intézmény!F51,[1]PolgHiv!F51,[1]Önkormányzat!F51)</f>
        <v>237270</v>
      </c>
      <c r="G51" s="57">
        <f>SUM([1]Intézmény!G51,[1]PolgHiv!G51,[1]Önkormányzat!G51)</f>
        <v>39326</v>
      </c>
      <c r="H51" s="58">
        <f t="shared" si="0"/>
        <v>16.574366755173429</v>
      </c>
    </row>
    <row r="52" spans="1:8" s="64" customFormat="1" ht="20.25" customHeight="1" x14ac:dyDescent="0.3">
      <c r="A52" s="59"/>
      <c r="B52" s="21">
        <v>38</v>
      </c>
      <c r="C52" s="60"/>
      <c r="D52" s="61" t="s">
        <v>79</v>
      </c>
      <c r="E52" s="62"/>
      <c r="F52" s="62"/>
      <c r="G52" s="62"/>
      <c r="H52" s="63"/>
    </row>
    <row r="53" spans="1:8" s="64" customFormat="1" ht="20.25" customHeight="1" x14ac:dyDescent="0.3">
      <c r="A53" s="59"/>
      <c r="B53" s="21">
        <v>39</v>
      </c>
      <c r="C53" s="60"/>
      <c r="D53" s="89" t="s">
        <v>80</v>
      </c>
      <c r="E53" s="62"/>
      <c r="F53" s="62"/>
      <c r="G53" s="62">
        <f>SUM([1]Intézmény!G53,[1]PolgHiv!G53,[1]Önkormányzat!G53)</f>
        <v>10251</v>
      </c>
      <c r="H53" s="63"/>
    </row>
    <row r="54" spans="1:8" s="70" customFormat="1" ht="20.25" customHeight="1" thickBot="1" x14ac:dyDescent="0.35">
      <c r="A54" s="65"/>
      <c r="B54" s="90">
        <v>40</v>
      </c>
      <c r="C54" s="66"/>
      <c r="D54" s="91" t="s">
        <v>81</v>
      </c>
      <c r="E54" s="68"/>
      <c r="F54" s="68"/>
      <c r="G54" s="68">
        <f>SUM([1]Intézmény!G54,[1]PolgHiv!G54,[1]Önkormányzat!G54)</f>
        <v>519</v>
      </c>
      <c r="H54" s="69"/>
    </row>
    <row r="55" spans="1:8" s="78" customFormat="1" ht="20.25" customHeight="1" thickBot="1" x14ac:dyDescent="0.35">
      <c r="A55" s="77"/>
      <c r="B55" s="42" t="s">
        <v>82</v>
      </c>
      <c r="C55" s="43" t="s">
        <v>83</v>
      </c>
      <c r="D55" s="44" t="s">
        <v>84</v>
      </c>
      <c r="E55" s="45">
        <f>SUM([1]Intézmény!E55,[1]PolgHiv!E55,[1]Önkormányzat!E55)</f>
        <v>2972181</v>
      </c>
      <c r="F55" s="45">
        <f>SUM([1]Intézmény!F55,[1]PolgHiv!F55,[1]Önkormányzat!F55)</f>
        <v>2746909</v>
      </c>
      <c r="G55" s="45">
        <f>SUM([1]Intézmény!G55,[1]PolgHiv!G55,[1]Önkormányzat!G55)</f>
        <v>1262951</v>
      </c>
      <c r="H55" s="46">
        <f t="shared" si="0"/>
        <v>45.977169247324902</v>
      </c>
    </row>
    <row r="56" spans="1:8" s="88" customFormat="1" ht="20.25" customHeight="1" thickBot="1" x14ac:dyDescent="0.35">
      <c r="A56" s="87"/>
      <c r="B56" s="37">
        <v>41</v>
      </c>
      <c r="C56" s="38" t="s">
        <v>85</v>
      </c>
      <c r="D56" s="56" t="s">
        <v>86</v>
      </c>
      <c r="E56" s="24">
        <f>SUM([1]Intézmény!E56,[1]PolgHiv!E56,[1]Önkormányzat!E56)</f>
        <v>1626000</v>
      </c>
      <c r="F56" s="24">
        <f>SUM([1]Intézmény!F56,[1]PolgHiv!F56,[1]Önkormányzat!F56)</f>
        <v>1726000</v>
      </c>
      <c r="G56" s="24">
        <f>SUM([1]Intézmény!G56,[1]PolgHiv!G56,[1]Önkormányzat!G56)</f>
        <v>547221</v>
      </c>
      <c r="H56" s="25">
        <f t="shared" si="0"/>
        <v>31.704577056778678</v>
      </c>
    </row>
    <row r="57" spans="1:8" s="47" customFormat="1" ht="20.25" customHeight="1" thickBot="1" x14ac:dyDescent="0.35">
      <c r="A57" s="41"/>
      <c r="B57" s="42" t="s">
        <v>87</v>
      </c>
      <c r="C57" s="43" t="s">
        <v>88</v>
      </c>
      <c r="D57" s="44" t="s">
        <v>89</v>
      </c>
      <c r="E57" s="45">
        <f>SUM([1]Intézmény!E57,[1]PolgHiv!E57,[1]Önkormányzat!E57)</f>
        <v>1626000</v>
      </c>
      <c r="F57" s="45">
        <f>SUM([1]Intézmény!F57,[1]PolgHiv!F57,[1]Önkormányzat!F57)</f>
        <v>1726000</v>
      </c>
      <c r="G57" s="45">
        <f>SUM([1]Intézmény!G57,[1]PolgHiv!G57,[1]Önkormányzat!G57)</f>
        <v>547221</v>
      </c>
      <c r="H57" s="46">
        <f t="shared" si="0"/>
        <v>31.704577056778678</v>
      </c>
    </row>
    <row r="58" spans="1:8" s="47" customFormat="1" ht="20.25" customHeight="1" thickBot="1" x14ac:dyDescent="0.35">
      <c r="A58" s="41"/>
      <c r="B58" s="42" t="s">
        <v>90</v>
      </c>
      <c r="C58" s="43" t="s">
        <v>91</v>
      </c>
      <c r="D58" s="44" t="s">
        <v>92</v>
      </c>
      <c r="E58" s="45">
        <f>SUM([1]Intézmény!E58,[1]PolgHiv!E58,[1]Önkormányzat!E58)</f>
        <v>59997</v>
      </c>
      <c r="F58" s="45">
        <f>SUM([1]Intézmény!F58,[1]PolgHiv!F58,[1]Önkormányzat!F58)</f>
        <v>59997</v>
      </c>
      <c r="G58" s="45">
        <f>SUM([1]Intézmény!G58,[1]PolgHiv!G58,[1]Önkormányzat!G58)</f>
        <v>12941</v>
      </c>
      <c r="H58" s="46">
        <f t="shared" si="0"/>
        <v>21.569411803923529</v>
      </c>
    </row>
    <row r="59" spans="1:8" s="20" customFormat="1" ht="20.25" customHeight="1" x14ac:dyDescent="0.3">
      <c r="A59" s="14"/>
      <c r="B59" s="48">
        <v>42</v>
      </c>
      <c r="C59" s="16" t="s">
        <v>93</v>
      </c>
      <c r="D59" s="92" t="s">
        <v>94</v>
      </c>
      <c r="E59" s="24">
        <f>SUM([1]Intézmény!E59,[1]PolgHiv!E59,[1]Önkormányzat!E59)</f>
        <v>57925</v>
      </c>
      <c r="F59" s="24">
        <f>SUM([1]Intézmény!F59,[1]PolgHiv!F59,[1]Önkormányzat!F59)</f>
        <v>57925</v>
      </c>
      <c r="G59" s="24">
        <f>SUM([1]Intézmény!G59,[1]PolgHiv!G59,[1]Önkormányzat!G59)</f>
        <v>45502</v>
      </c>
      <c r="H59" s="25">
        <f t="shared" si="0"/>
        <v>78.553301683211046</v>
      </c>
    </row>
    <row r="60" spans="1:8" s="20" customFormat="1" ht="20.25" customHeight="1" thickBot="1" x14ac:dyDescent="0.35">
      <c r="A60" s="14"/>
      <c r="B60" s="37">
        <v>43</v>
      </c>
      <c r="C60" s="38" t="s">
        <v>95</v>
      </c>
      <c r="D60" s="56" t="s">
        <v>96</v>
      </c>
      <c r="E60" s="24">
        <f>SUM([1]Intézmény!E60,[1]PolgHiv!E60,[1]Önkormányzat!E60)</f>
        <v>200616</v>
      </c>
      <c r="F60" s="24">
        <f>SUM([1]Intézmény!F60,[1]PolgHiv!F60,[1]Önkormányzat!F60)</f>
        <v>200616</v>
      </c>
      <c r="G60" s="24">
        <f>SUM([1]Intézmény!G60,[1]PolgHiv!G60,[1]Önkormányzat!G60)</f>
        <v>596</v>
      </c>
      <c r="H60" s="25">
        <f t="shared" si="0"/>
        <v>0.2970849782669378</v>
      </c>
    </row>
    <row r="61" spans="1:8" s="94" customFormat="1" ht="20.25" customHeight="1" thickBot="1" x14ac:dyDescent="0.35">
      <c r="A61" s="93"/>
      <c r="B61" s="42" t="s">
        <v>97</v>
      </c>
      <c r="C61" s="43" t="s">
        <v>98</v>
      </c>
      <c r="D61" s="44" t="s">
        <v>99</v>
      </c>
      <c r="E61" s="45">
        <f>SUM([1]Intézmény!E61,[1]PolgHiv!E61,[1]Önkormányzat!E61)</f>
        <v>258541</v>
      </c>
      <c r="F61" s="45">
        <f>SUM([1]Intézmény!F61,[1]PolgHiv!F61,[1]Önkormányzat!F61)</f>
        <v>258541</v>
      </c>
      <c r="G61" s="45">
        <f>SUM([1]Intézmény!G61,[1]PolgHiv!G61,[1]Önkormányzat!G61)</f>
        <v>46098</v>
      </c>
      <c r="H61" s="46">
        <f t="shared" si="0"/>
        <v>17.830054033983004</v>
      </c>
    </row>
    <row r="62" spans="1:8" s="94" customFormat="1" ht="20.25" customHeight="1" thickBot="1" x14ac:dyDescent="0.35">
      <c r="A62" s="93"/>
      <c r="B62" s="42" t="s">
        <v>100</v>
      </c>
      <c r="C62" s="43" t="s">
        <v>101</v>
      </c>
      <c r="D62" s="44" t="s">
        <v>102</v>
      </c>
      <c r="E62" s="45">
        <f>SUM([1]Intézmény!E62,[1]PolgHiv!E62,[1]Önkormányzat!E62)</f>
        <v>11140175</v>
      </c>
      <c r="F62" s="45">
        <f>SUM([1]Intézmény!F62,[1]PolgHiv!F62,[1]Önkormányzat!F62)</f>
        <v>12354214</v>
      </c>
      <c r="G62" s="45">
        <f>SUM([1]Intézmény!G62,[1]PolgHiv!G62,[1]Önkormányzat!G62)</f>
        <v>6323516</v>
      </c>
      <c r="H62" s="46">
        <f t="shared" si="0"/>
        <v>51.185093604498036</v>
      </c>
    </row>
    <row r="63" spans="1:8" s="20" customFormat="1" ht="20.25" customHeight="1" x14ac:dyDescent="0.3">
      <c r="A63" s="14"/>
      <c r="B63" s="48">
        <v>44</v>
      </c>
      <c r="C63" s="16" t="s">
        <v>103</v>
      </c>
      <c r="D63" s="49" t="s">
        <v>104</v>
      </c>
      <c r="E63" s="24">
        <f>SUM([1]Intézmény!E63,[1]PolgHiv!E63,[1]Önkormányzat!E63)</f>
        <v>6727425</v>
      </c>
      <c r="F63" s="24">
        <f>SUM([1]Intézmény!F63,[1]PolgHiv!F63,[1]Önkormányzat!F63)</f>
        <v>7277212</v>
      </c>
      <c r="G63" s="24">
        <f>SUM([1]Intézmény!G63,[1]PolgHiv!G63,[1]Önkormányzat!G63)</f>
        <v>7277212</v>
      </c>
      <c r="H63" s="25">
        <f t="shared" si="0"/>
        <v>100</v>
      </c>
    </row>
    <row r="64" spans="1:8" s="20" customFormat="1" ht="20.25" customHeight="1" x14ac:dyDescent="0.3">
      <c r="A64" s="14"/>
      <c r="B64" s="37">
        <v>45</v>
      </c>
      <c r="C64" s="38" t="s">
        <v>105</v>
      </c>
      <c r="D64" s="56" t="s">
        <v>106</v>
      </c>
      <c r="E64" s="57">
        <f>SUM([1]Intézmény!E64,[1]PolgHiv!E64,[1]Önkormányzat!E64)</f>
        <v>4177327</v>
      </c>
      <c r="F64" s="57">
        <f>SUM([1]Intézmény!F64,[1]PolgHiv!F64,[1]Önkormányzat!F64)</f>
        <v>4707126</v>
      </c>
      <c r="G64" s="57">
        <f>SUM([1]Intézmény!G64,[1]PolgHiv!G64,[1]Önkormányzat!G64)</f>
        <v>2499352</v>
      </c>
      <c r="H64" s="58">
        <f t="shared" si="0"/>
        <v>53.09719773806777</v>
      </c>
    </row>
    <row r="65" spans="1:8" s="70" customFormat="1" ht="20.25" customHeight="1" thickBot="1" x14ac:dyDescent="0.35">
      <c r="A65" s="65"/>
      <c r="B65" s="90">
        <v>46</v>
      </c>
      <c r="C65" s="95" t="s">
        <v>107</v>
      </c>
      <c r="D65" s="96" t="s">
        <v>108</v>
      </c>
      <c r="E65" s="97"/>
      <c r="F65" s="97"/>
      <c r="G65" s="97"/>
      <c r="H65" s="98"/>
    </row>
    <row r="66" spans="1:8" s="47" customFormat="1" ht="20.25" customHeight="1" thickBot="1" x14ac:dyDescent="0.35">
      <c r="A66" s="41"/>
      <c r="B66" s="42" t="s">
        <v>109</v>
      </c>
      <c r="C66" s="43" t="s">
        <v>110</v>
      </c>
      <c r="D66" s="44" t="s">
        <v>111</v>
      </c>
      <c r="E66" s="45">
        <f>SUM([1]Intézmény!E66,[1]PolgHiv!E66,[1]Önkormányzat!E66)</f>
        <v>10904752</v>
      </c>
      <c r="F66" s="45">
        <f>SUM([1]Intézmény!F66,[1]PolgHiv!F66,[1]Önkormányzat!F66)</f>
        <v>11984338</v>
      </c>
      <c r="G66" s="45">
        <f>SUM([1]Intézmény!G66,[1]PolgHiv!G66,[1]Önkormányzat!G66)</f>
        <v>9776564</v>
      </c>
      <c r="H66" s="46">
        <f t="shared" si="0"/>
        <v>81.577839343316256</v>
      </c>
    </row>
    <row r="67" spans="1:8" s="47" customFormat="1" ht="20.25" customHeight="1" thickBot="1" x14ac:dyDescent="0.35">
      <c r="A67" s="41"/>
      <c r="B67" s="42" t="s">
        <v>112</v>
      </c>
      <c r="C67" s="99"/>
      <c r="D67" s="44" t="s">
        <v>113</v>
      </c>
      <c r="E67" s="45">
        <f>SUM([1]Intézmény!E67,[1]PolgHiv!E67,[1]Önkormányzat!E67)</f>
        <v>22044927</v>
      </c>
      <c r="F67" s="45">
        <f>SUM([1]Intézmény!F67,[1]PolgHiv!F67,[1]Önkormányzat!F67)</f>
        <v>24338552</v>
      </c>
      <c r="G67" s="45">
        <f>SUM([1]Intézmény!G67,[1]PolgHiv!G67,[1]Önkormányzat!G67)</f>
        <v>16100080</v>
      </c>
      <c r="H67" s="46">
        <f t="shared" si="0"/>
        <v>66.150525306517821</v>
      </c>
    </row>
  </sheetData>
  <mergeCells count="10">
    <mergeCell ref="E3:F3"/>
    <mergeCell ref="B5:H5"/>
    <mergeCell ref="B6:H6"/>
    <mergeCell ref="B9:B10"/>
    <mergeCell ref="C9:C10"/>
    <mergeCell ref="D9:D10"/>
    <mergeCell ref="E9:E10"/>
    <mergeCell ref="F9:F10"/>
    <mergeCell ref="G9:G10"/>
    <mergeCell ref="H9:H10"/>
  </mergeCells>
  <printOptions horizontalCentered="1"/>
  <pageMargins left="0" right="0" top="0.11811023622047245" bottom="0.31496062992125984" header="7.874015748031496E-2" footer="0.31496062992125984"/>
  <pageSetup paperSize="9" scale="57" orientation="portrait" horizontalDpi="300" verticalDpi="300" r:id="rId1"/>
  <headerFooter alignWithMargins="0">
    <oddHeader>&amp;R1. számú melléklet az előterjesztéshez</oddHeader>
    <oddFooter xml:space="preserve">&amp;L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Összesen</vt:lpstr>
      <vt:lpstr>Összesen!Nyomtatási_cím</vt:lpstr>
      <vt:lpstr>Összesen!Nyomtatási_terület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Klein Gábor Péter</cp:lastModifiedBy>
  <dcterms:created xsi:type="dcterms:W3CDTF">2014-08-18T07:33:44Z</dcterms:created>
  <dcterms:modified xsi:type="dcterms:W3CDTF">2014-08-18T07:35:48Z</dcterms:modified>
</cp:coreProperties>
</file>