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945" windowWidth="15120" windowHeight="7170"/>
  </bookViews>
  <sheets>
    <sheet name="2013" sheetId="7" r:id="rId1"/>
  </sheets>
  <definedNames>
    <definedName name="_xlnm.Print_Titles" localSheetId="0">'2013'!$A:$C,'2013'!$1:$1</definedName>
    <definedName name="_xlnm.Print_Area" localSheetId="0">'2013'!$A$1:$DS$70</definedName>
  </definedNames>
  <calcPr calcId="145621"/>
</workbook>
</file>

<file path=xl/calcChain.xml><?xml version="1.0" encoding="utf-8"?>
<calcChain xmlns="http://schemas.openxmlformats.org/spreadsheetml/2006/main">
  <c r="EA60" i="7" l="1"/>
  <c r="DZ60" i="7"/>
  <c r="DY70" i="7"/>
  <c r="DX68" i="7"/>
  <c r="DW68" i="7"/>
  <c r="DY66" i="7"/>
  <c r="DX63" i="7"/>
  <c r="DW63" i="7"/>
  <c r="DX59" i="7"/>
  <c r="DW59" i="7"/>
  <c r="DX57" i="7"/>
  <c r="DW57" i="7"/>
  <c r="DY56" i="7"/>
  <c r="DY55" i="7"/>
  <c r="DY53" i="7"/>
  <c r="DY50" i="7"/>
  <c r="DY49" i="7"/>
  <c r="DX45" i="7"/>
  <c r="DX47" i="7" s="1"/>
  <c r="DW45" i="7"/>
  <c r="DW47" i="7" s="1"/>
  <c r="DW64" i="7" s="1"/>
  <c r="DW69" i="7" s="1"/>
  <c r="DX36" i="7"/>
  <c r="DW36" i="7"/>
  <c r="DX28" i="7"/>
  <c r="DX29" i="7" s="1"/>
  <c r="DW28" i="7"/>
  <c r="DW29" i="7" s="1"/>
  <c r="DX20" i="7"/>
  <c r="DX21" i="7" s="1"/>
  <c r="DW20" i="7"/>
  <c r="DW21" i="7" s="1"/>
  <c r="DW30" i="7" s="1"/>
  <c r="DW37" i="7" s="1"/>
  <c r="DY13" i="7"/>
  <c r="DY12" i="7"/>
  <c r="DY11" i="7"/>
  <c r="DV70" i="7"/>
  <c r="DU68" i="7"/>
  <c r="DT68" i="7"/>
  <c r="DV66" i="7"/>
  <c r="DU63" i="7"/>
  <c r="DT63" i="7"/>
  <c r="DU59" i="7"/>
  <c r="DT59" i="7"/>
  <c r="DU57" i="7"/>
  <c r="DT57" i="7"/>
  <c r="DV53" i="7"/>
  <c r="DV52" i="7"/>
  <c r="DU45" i="7"/>
  <c r="DT45" i="7"/>
  <c r="DT47" i="7" s="1"/>
  <c r="DT64" i="7" s="1"/>
  <c r="DU36" i="7"/>
  <c r="DT36" i="7"/>
  <c r="DU28" i="7"/>
  <c r="DU29" i="7" s="1"/>
  <c r="DT28" i="7"/>
  <c r="DT29" i="7" s="1"/>
  <c r="DU20" i="7"/>
  <c r="DU21" i="7" s="1"/>
  <c r="DT20" i="7"/>
  <c r="DT21" i="7" s="1"/>
  <c r="DT30" i="7" s="1"/>
  <c r="DT37" i="7" s="1"/>
  <c r="DV13" i="7"/>
  <c r="DV12" i="7"/>
  <c r="DV11" i="7"/>
  <c r="DO70" i="7"/>
  <c r="DN70" i="7"/>
  <c r="DO67" i="7"/>
  <c r="DN67" i="7"/>
  <c r="DO66" i="7"/>
  <c r="DN66" i="7"/>
  <c r="DO65" i="7"/>
  <c r="DN65" i="7"/>
  <c r="DO62" i="7"/>
  <c r="DN62" i="7"/>
  <c r="DO61" i="7"/>
  <c r="DN61" i="7"/>
  <c r="DO60" i="7"/>
  <c r="DN60" i="7"/>
  <c r="DO58" i="7"/>
  <c r="DN58" i="7"/>
  <c r="DO56" i="7"/>
  <c r="DN56" i="7"/>
  <c r="DO55" i="7"/>
  <c r="DN55" i="7"/>
  <c r="DO54" i="7"/>
  <c r="DN54" i="7"/>
  <c r="DO53" i="7"/>
  <c r="DN53" i="7"/>
  <c r="DO52" i="7"/>
  <c r="DN52" i="7"/>
  <c r="DO51" i="7"/>
  <c r="DN51" i="7"/>
  <c r="DO50" i="7"/>
  <c r="DN50" i="7"/>
  <c r="DO49" i="7"/>
  <c r="DN49" i="7"/>
  <c r="DO48" i="7"/>
  <c r="DN48" i="7"/>
  <c r="DO46" i="7"/>
  <c r="DN46" i="7"/>
  <c r="DO44" i="7"/>
  <c r="DN44" i="7"/>
  <c r="DO43" i="7"/>
  <c r="DN43" i="7"/>
  <c r="DO42" i="7"/>
  <c r="DN42" i="7"/>
  <c r="DO41" i="7"/>
  <c r="DN41" i="7"/>
  <c r="DO40" i="7"/>
  <c r="DN40" i="7"/>
  <c r="DO39" i="7"/>
  <c r="DN39" i="7"/>
  <c r="DO35" i="7"/>
  <c r="DN35" i="7"/>
  <c r="DO34" i="7"/>
  <c r="DN34" i="7"/>
  <c r="DO33" i="7"/>
  <c r="DN33" i="7"/>
  <c r="DO32" i="7"/>
  <c r="DN32" i="7"/>
  <c r="DO31" i="7"/>
  <c r="DN31" i="7"/>
  <c r="DO27" i="7"/>
  <c r="DN27" i="7"/>
  <c r="DO26" i="7"/>
  <c r="DN26" i="7"/>
  <c r="DO25" i="7"/>
  <c r="DN25" i="7"/>
  <c r="DO24" i="7"/>
  <c r="DN24" i="7"/>
  <c r="DO23" i="7"/>
  <c r="DN23" i="7"/>
  <c r="DO22" i="7"/>
  <c r="DN22" i="7"/>
  <c r="DO19" i="7"/>
  <c r="DO18" i="7"/>
  <c r="DO17" i="7"/>
  <c r="DO16" i="7"/>
  <c r="DO15" i="7"/>
  <c r="DO14" i="7"/>
  <c r="DO13" i="7"/>
  <c r="DO12" i="7"/>
  <c r="DO11" i="7"/>
  <c r="DN19" i="7"/>
  <c r="DN18" i="7"/>
  <c r="DN17" i="7"/>
  <c r="DN16" i="7"/>
  <c r="DN15" i="7"/>
  <c r="DN14" i="7"/>
  <c r="DN13" i="7"/>
  <c r="DN12" i="7"/>
  <c r="DN11" i="7"/>
  <c r="DD70" i="7"/>
  <c r="DC68" i="7"/>
  <c r="DB68" i="7"/>
  <c r="DD66" i="7"/>
  <c r="DC63" i="7"/>
  <c r="DB63" i="7"/>
  <c r="DC59" i="7"/>
  <c r="DB59" i="7"/>
  <c r="DC57" i="7"/>
  <c r="DB57" i="7"/>
  <c r="DC45" i="7"/>
  <c r="DC47" i="7" s="1"/>
  <c r="DB45" i="7"/>
  <c r="DB47" i="7" s="1"/>
  <c r="DB64" i="7" s="1"/>
  <c r="DD39" i="7"/>
  <c r="DC36" i="7"/>
  <c r="DB36" i="7"/>
  <c r="DC28" i="7"/>
  <c r="DC29" i="7" s="1"/>
  <c r="DB28" i="7"/>
  <c r="DB29" i="7" s="1"/>
  <c r="DC20" i="7"/>
  <c r="DC21" i="7" s="1"/>
  <c r="DB20" i="7"/>
  <c r="DB21" i="7" s="1"/>
  <c r="DB30" i="7" s="1"/>
  <c r="DB37" i="7" s="1"/>
  <c r="DD13" i="7"/>
  <c r="DD12" i="7"/>
  <c r="DD11" i="7"/>
  <c r="DB69" i="7" l="1"/>
  <c r="DT69" i="7"/>
  <c r="DV68" i="7"/>
  <c r="DY68" i="7"/>
  <c r="DY57" i="7"/>
  <c r="DV57" i="7"/>
  <c r="DX30" i="7"/>
  <c r="DY21" i="7"/>
  <c r="DX64" i="7"/>
  <c r="DU30" i="7"/>
  <c r="DV21" i="7"/>
  <c r="DU47" i="7"/>
  <c r="DD68" i="7"/>
  <c r="DC30" i="7"/>
  <c r="DD21" i="7"/>
  <c r="DC64" i="7"/>
  <c r="DX37" i="7" l="1"/>
  <c r="DY37" i="7" s="1"/>
  <c r="DY30" i="7"/>
  <c r="DX69" i="7"/>
  <c r="DY69" i="7" s="1"/>
  <c r="DY64" i="7"/>
  <c r="DU64" i="7"/>
  <c r="DU37" i="7"/>
  <c r="DV37" i="7" s="1"/>
  <c r="DV30" i="7"/>
  <c r="DC69" i="7"/>
  <c r="DD69" i="7" s="1"/>
  <c r="DD64" i="7"/>
  <c r="DC37" i="7"/>
  <c r="DD37" i="7" s="1"/>
  <c r="DD30" i="7"/>
  <c r="DU69" i="7" l="1"/>
  <c r="DV69" i="7" s="1"/>
  <c r="DV64" i="7"/>
  <c r="DF68" i="7" l="1"/>
  <c r="DG68" i="7" s="1"/>
  <c r="DE68" i="7"/>
  <c r="DG66" i="7"/>
  <c r="DF63" i="7"/>
  <c r="DE63" i="7"/>
  <c r="DF59" i="7"/>
  <c r="DE59" i="7"/>
  <c r="DF57" i="7"/>
  <c r="DE57" i="7"/>
  <c r="DG57" i="7" s="1"/>
  <c r="DG53" i="7"/>
  <c r="DG50" i="7"/>
  <c r="DF45" i="7"/>
  <c r="DF47" i="7" s="1"/>
  <c r="DE45" i="7"/>
  <c r="DE47" i="7" s="1"/>
  <c r="DE64" i="7" s="1"/>
  <c r="DE69" i="7" s="1"/>
  <c r="DF36" i="7"/>
  <c r="DE36" i="7"/>
  <c r="DF28" i="7"/>
  <c r="DF29" i="7" s="1"/>
  <c r="DE28" i="7"/>
  <c r="DE29" i="7" s="1"/>
  <c r="DF20" i="7"/>
  <c r="DF21" i="7" s="1"/>
  <c r="DE20" i="7"/>
  <c r="DE21" i="7" s="1"/>
  <c r="DE30" i="7" s="1"/>
  <c r="DE37" i="7" s="1"/>
  <c r="DG13" i="7"/>
  <c r="CH70" i="7"/>
  <c r="CG70" i="7"/>
  <c r="CH67" i="7"/>
  <c r="CG67" i="7"/>
  <c r="CH66" i="7"/>
  <c r="CG66" i="7"/>
  <c r="CH65" i="7"/>
  <c r="CG65" i="7"/>
  <c r="CH62" i="7"/>
  <c r="CG62" i="7"/>
  <c r="CH61" i="7"/>
  <c r="CG61" i="7"/>
  <c r="CH60" i="7"/>
  <c r="CG60" i="7"/>
  <c r="CH58" i="7"/>
  <c r="CG58" i="7"/>
  <c r="CH56" i="7"/>
  <c r="CG56" i="7"/>
  <c r="CH55" i="7"/>
  <c r="CG55" i="7"/>
  <c r="CH54" i="7"/>
  <c r="CG54" i="7"/>
  <c r="CH53" i="7"/>
  <c r="CG53" i="7"/>
  <c r="CH52" i="7"/>
  <c r="CG52" i="7"/>
  <c r="CH51" i="7"/>
  <c r="CG51" i="7"/>
  <c r="CH50" i="7"/>
  <c r="CG50" i="7"/>
  <c r="CH49" i="7"/>
  <c r="CG49" i="7"/>
  <c r="CH48" i="7"/>
  <c r="CG48" i="7"/>
  <c r="CH46" i="7"/>
  <c r="CG46" i="7"/>
  <c r="CH44" i="7"/>
  <c r="CG44" i="7"/>
  <c r="CH43" i="7"/>
  <c r="CG43" i="7"/>
  <c r="CH42" i="7"/>
  <c r="CG42" i="7"/>
  <c r="CH41" i="7"/>
  <c r="CG41" i="7"/>
  <c r="CH40" i="7"/>
  <c r="CG40" i="7"/>
  <c r="CH39" i="7"/>
  <c r="CG39" i="7"/>
  <c r="CH35" i="7"/>
  <c r="CG35" i="7"/>
  <c r="CH34" i="7"/>
  <c r="CG34" i="7"/>
  <c r="CH33" i="7"/>
  <c r="CG33" i="7"/>
  <c r="CH32" i="7"/>
  <c r="CG32" i="7"/>
  <c r="CH31" i="7"/>
  <c r="CG31" i="7"/>
  <c r="CH27" i="7"/>
  <c r="CG27" i="7"/>
  <c r="CH26" i="7"/>
  <c r="CG26" i="7"/>
  <c r="CH25" i="7"/>
  <c r="CG25" i="7"/>
  <c r="CH24" i="7"/>
  <c r="CG24" i="7"/>
  <c r="CH23" i="7"/>
  <c r="CG23" i="7"/>
  <c r="CH22" i="7"/>
  <c r="CG22" i="7"/>
  <c r="CG19" i="7"/>
  <c r="CG18" i="7"/>
  <c r="CG17" i="7"/>
  <c r="CG16" i="7"/>
  <c r="CG15" i="7"/>
  <c r="CG14" i="7"/>
  <c r="CG13" i="7"/>
  <c r="CG12" i="7"/>
  <c r="CH19" i="7"/>
  <c r="CH18" i="7"/>
  <c r="CH17" i="7"/>
  <c r="CH16" i="7"/>
  <c r="CH15" i="7"/>
  <c r="CH14" i="7"/>
  <c r="CH13" i="7"/>
  <c r="CH12" i="7"/>
  <c r="CH11" i="7"/>
  <c r="CG11" i="7"/>
  <c r="BY70" i="7"/>
  <c r="BX70" i="7"/>
  <c r="BY67" i="7"/>
  <c r="BX67" i="7"/>
  <c r="BY66" i="7"/>
  <c r="BX66" i="7"/>
  <c r="BY65" i="7"/>
  <c r="BX65" i="7"/>
  <c r="BY62" i="7"/>
  <c r="BX62" i="7"/>
  <c r="BY61" i="7"/>
  <c r="BX61" i="7"/>
  <c r="BY60" i="7"/>
  <c r="BX60" i="7"/>
  <c r="BY58" i="7"/>
  <c r="BX58" i="7"/>
  <c r="BY56" i="7"/>
  <c r="BX56" i="7"/>
  <c r="BY55" i="7"/>
  <c r="BX55" i="7"/>
  <c r="BY54" i="7"/>
  <c r="BX54" i="7"/>
  <c r="BY53" i="7"/>
  <c r="BX53" i="7"/>
  <c r="BY52" i="7"/>
  <c r="BX52" i="7"/>
  <c r="BY51" i="7"/>
  <c r="BX51" i="7"/>
  <c r="BY50" i="7"/>
  <c r="BX50" i="7"/>
  <c r="BY49" i="7"/>
  <c r="BX49" i="7"/>
  <c r="BY48" i="7"/>
  <c r="BX48" i="7"/>
  <c r="BY46" i="7"/>
  <c r="BX46" i="7"/>
  <c r="BY44" i="7"/>
  <c r="BX44" i="7"/>
  <c r="BY43" i="7"/>
  <c r="BX43" i="7"/>
  <c r="BY42" i="7"/>
  <c r="BX42" i="7"/>
  <c r="BY41" i="7"/>
  <c r="BX41" i="7"/>
  <c r="BY40" i="7"/>
  <c r="BX40" i="7"/>
  <c r="BY39" i="7"/>
  <c r="BX39" i="7"/>
  <c r="BY35" i="7"/>
  <c r="BX35" i="7"/>
  <c r="BY34" i="7"/>
  <c r="BX34" i="7"/>
  <c r="BY33" i="7"/>
  <c r="BX33" i="7"/>
  <c r="BY32" i="7"/>
  <c r="BX32" i="7"/>
  <c r="BY31" i="7"/>
  <c r="BX31" i="7"/>
  <c r="BY27" i="7"/>
  <c r="BX27" i="7"/>
  <c r="BY26" i="7"/>
  <c r="BX26" i="7"/>
  <c r="BY25" i="7"/>
  <c r="BX25" i="7"/>
  <c r="BY24" i="7"/>
  <c r="BX24" i="7"/>
  <c r="BY23" i="7"/>
  <c r="BX23" i="7"/>
  <c r="BY22" i="7"/>
  <c r="BX22" i="7"/>
  <c r="BY19" i="7"/>
  <c r="BY18" i="7"/>
  <c r="BY17" i="7"/>
  <c r="BY16" i="7"/>
  <c r="BY15" i="7"/>
  <c r="BY14" i="7"/>
  <c r="BY13" i="7"/>
  <c r="BY12" i="7"/>
  <c r="BY11" i="7"/>
  <c r="BX19" i="7"/>
  <c r="BX18" i="7"/>
  <c r="BX17" i="7"/>
  <c r="BX16" i="7"/>
  <c r="BX15" i="7"/>
  <c r="BX14" i="7"/>
  <c r="BX13" i="7"/>
  <c r="BX12" i="7"/>
  <c r="BX11" i="7"/>
  <c r="BJ70" i="7"/>
  <c r="BI70" i="7"/>
  <c r="BJ67" i="7"/>
  <c r="BI67" i="7"/>
  <c r="BJ66" i="7"/>
  <c r="BI66" i="7"/>
  <c r="BJ65" i="7"/>
  <c r="BI65" i="7"/>
  <c r="BJ62" i="7"/>
  <c r="BJ61" i="7"/>
  <c r="BI62" i="7"/>
  <c r="BI61" i="7"/>
  <c r="BJ58" i="7"/>
  <c r="BI58" i="7"/>
  <c r="BJ56" i="7"/>
  <c r="BI56" i="7"/>
  <c r="BJ55" i="7"/>
  <c r="BI55" i="7"/>
  <c r="BJ54" i="7"/>
  <c r="BI54" i="7"/>
  <c r="BJ53" i="7"/>
  <c r="BI53" i="7"/>
  <c r="BJ52" i="7"/>
  <c r="BI52" i="7"/>
  <c r="BJ51" i="7"/>
  <c r="BI51" i="7"/>
  <c r="BJ50" i="7"/>
  <c r="BI50" i="7"/>
  <c r="BJ49" i="7"/>
  <c r="BI49" i="7"/>
  <c r="BJ48" i="7"/>
  <c r="BI48" i="7"/>
  <c r="BJ46" i="7"/>
  <c r="BI46" i="7"/>
  <c r="BJ44" i="7"/>
  <c r="BI44" i="7"/>
  <c r="BJ43" i="7"/>
  <c r="BI43" i="7"/>
  <c r="BJ42" i="7"/>
  <c r="BI42" i="7"/>
  <c r="BJ41" i="7"/>
  <c r="BI41" i="7"/>
  <c r="BJ40" i="7"/>
  <c r="BI40" i="7"/>
  <c r="BJ39" i="7"/>
  <c r="BI39" i="7"/>
  <c r="BJ35" i="7"/>
  <c r="BI35" i="7"/>
  <c r="BJ34" i="7"/>
  <c r="BI34" i="7"/>
  <c r="BJ33" i="7"/>
  <c r="BI33" i="7"/>
  <c r="BJ32" i="7"/>
  <c r="BI32" i="7"/>
  <c r="BJ31" i="7"/>
  <c r="BI31" i="7"/>
  <c r="BJ27" i="7"/>
  <c r="BI27" i="7"/>
  <c r="BJ26" i="7"/>
  <c r="BI26" i="7"/>
  <c r="BJ25" i="7"/>
  <c r="BI25" i="7"/>
  <c r="BJ24" i="7"/>
  <c r="BI24" i="7"/>
  <c r="BJ23" i="7"/>
  <c r="BI23" i="7"/>
  <c r="BJ22" i="7"/>
  <c r="BI22" i="7"/>
  <c r="BI19" i="7"/>
  <c r="BI18" i="7"/>
  <c r="BI17" i="7"/>
  <c r="BI16" i="7"/>
  <c r="BI15" i="7"/>
  <c r="BI14" i="7"/>
  <c r="BI13" i="7"/>
  <c r="BI12" i="7"/>
  <c r="BJ19" i="7"/>
  <c r="BJ18" i="7"/>
  <c r="BJ17" i="7"/>
  <c r="BJ16" i="7"/>
  <c r="BJ15" i="7"/>
  <c r="BJ14" i="7"/>
  <c r="BJ13" i="7"/>
  <c r="BJ12" i="7"/>
  <c r="BJ11" i="7"/>
  <c r="BI11" i="7"/>
  <c r="BE11" i="7"/>
  <c r="BE12" i="7"/>
  <c r="BE13" i="7"/>
  <c r="BC20" i="7"/>
  <c r="BC21" i="7" s="1"/>
  <c r="BD20" i="7"/>
  <c r="BC28" i="7"/>
  <c r="BC29" i="7" s="1"/>
  <c r="BD28" i="7"/>
  <c r="BD29" i="7" s="1"/>
  <c r="BC36" i="7"/>
  <c r="BD36" i="7"/>
  <c r="BC45" i="7"/>
  <c r="BC47" i="7" s="1"/>
  <c r="BD45" i="7"/>
  <c r="BD47" i="7" s="1"/>
  <c r="BE52" i="7"/>
  <c r="BE53" i="7"/>
  <c r="BC57" i="7"/>
  <c r="BD57" i="7"/>
  <c r="BC59" i="7"/>
  <c r="BD59" i="7"/>
  <c r="BC63" i="7"/>
  <c r="BD63" i="7"/>
  <c r="BE66" i="7"/>
  <c r="BC68" i="7"/>
  <c r="BD68" i="7"/>
  <c r="BE70" i="7"/>
  <c r="AS70" i="7"/>
  <c r="AR68" i="7"/>
  <c r="AQ68" i="7"/>
  <c r="AS66" i="7"/>
  <c r="AR63" i="7"/>
  <c r="AQ63" i="7"/>
  <c r="AR59" i="7"/>
  <c r="AQ59" i="7"/>
  <c r="AR57" i="7"/>
  <c r="AQ57" i="7"/>
  <c r="AS52" i="7"/>
  <c r="AS49" i="7"/>
  <c r="AR45" i="7"/>
  <c r="AR47" i="7" s="1"/>
  <c r="AQ45" i="7"/>
  <c r="AQ47" i="7" s="1"/>
  <c r="AQ64" i="7" s="1"/>
  <c r="AS39" i="7"/>
  <c r="AR36" i="7"/>
  <c r="AQ36" i="7"/>
  <c r="AR28" i="7"/>
  <c r="AR29" i="7" s="1"/>
  <c r="AQ28" i="7"/>
  <c r="AR20" i="7"/>
  <c r="AR21" i="7" s="1"/>
  <c r="AQ20" i="7"/>
  <c r="AS13" i="7"/>
  <c r="AS12" i="7"/>
  <c r="AS11" i="7"/>
  <c r="AN11" i="7"/>
  <c r="AO11" i="7"/>
  <c r="AN12" i="7"/>
  <c r="AO12" i="7"/>
  <c r="AN13" i="7"/>
  <c r="AO13" i="7"/>
  <c r="AN22" i="7"/>
  <c r="CM22" i="7" s="1"/>
  <c r="DQ22" i="7" s="1"/>
  <c r="DZ22" i="7" s="1"/>
  <c r="AO22" i="7"/>
  <c r="CN22" i="7" s="1"/>
  <c r="DR22" i="7" s="1"/>
  <c r="EA22" i="7" s="1"/>
  <c r="AN23" i="7"/>
  <c r="CM23" i="7" s="1"/>
  <c r="DQ23" i="7" s="1"/>
  <c r="DZ23" i="7" s="1"/>
  <c r="AO23" i="7"/>
  <c r="CN23" i="7" s="1"/>
  <c r="DR23" i="7" s="1"/>
  <c r="EA23" i="7" s="1"/>
  <c r="AN24" i="7"/>
  <c r="CM24" i="7" s="1"/>
  <c r="DQ24" i="7" s="1"/>
  <c r="AO24" i="7"/>
  <c r="CN24" i="7" s="1"/>
  <c r="DR24" i="7" s="1"/>
  <c r="AN25" i="7"/>
  <c r="CM25" i="7" s="1"/>
  <c r="DQ25" i="7" s="1"/>
  <c r="DZ25" i="7" s="1"/>
  <c r="AO25" i="7"/>
  <c r="CN25" i="7" s="1"/>
  <c r="DR25" i="7" s="1"/>
  <c r="EA25" i="7" s="1"/>
  <c r="AN26" i="7"/>
  <c r="CM26" i="7" s="1"/>
  <c r="DQ26" i="7" s="1"/>
  <c r="DZ26" i="7" s="1"/>
  <c r="AO26" i="7"/>
  <c r="CN26" i="7" s="1"/>
  <c r="DR26" i="7" s="1"/>
  <c r="EA26" i="7" s="1"/>
  <c r="AN27" i="7"/>
  <c r="CM27" i="7" s="1"/>
  <c r="DQ27" i="7" s="1"/>
  <c r="DZ27" i="7" s="1"/>
  <c r="AO27" i="7"/>
  <c r="CN27" i="7" s="1"/>
  <c r="DR27" i="7" s="1"/>
  <c r="EA27" i="7" s="1"/>
  <c r="AO28" i="7"/>
  <c r="AN31" i="7"/>
  <c r="CM31" i="7" s="1"/>
  <c r="DQ31" i="7" s="1"/>
  <c r="AO31" i="7"/>
  <c r="AN32" i="7"/>
  <c r="CM32" i="7" s="1"/>
  <c r="DQ32" i="7" s="1"/>
  <c r="DZ32" i="7" s="1"/>
  <c r="AO32" i="7"/>
  <c r="AN33" i="7"/>
  <c r="CM33" i="7" s="1"/>
  <c r="DQ33" i="7" s="1"/>
  <c r="DZ33" i="7" s="1"/>
  <c r="AO33" i="7"/>
  <c r="AN34" i="7"/>
  <c r="CM34" i="7" s="1"/>
  <c r="DQ34" i="7" s="1"/>
  <c r="DZ34" i="7" s="1"/>
  <c r="AO34" i="7"/>
  <c r="CN34" i="7" s="1"/>
  <c r="DR34" i="7" s="1"/>
  <c r="EA34" i="7" s="1"/>
  <c r="AN35" i="7"/>
  <c r="CM35" i="7" s="1"/>
  <c r="DQ35" i="7" s="1"/>
  <c r="DZ35" i="7" s="1"/>
  <c r="AO35" i="7"/>
  <c r="CN35" i="7" s="1"/>
  <c r="DR35" i="7" s="1"/>
  <c r="EA35" i="7" s="1"/>
  <c r="AN39" i="7"/>
  <c r="CM39" i="7" s="1"/>
  <c r="DQ39" i="7" s="1"/>
  <c r="DZ39" i="7" s="1"/>
  <c r="AO39" i="7"/>
  <c r="CN39" i="7" s="1"/>
  <c r="DR39" i="7" s="1"/>
  <c r="AN40" i="7"/>
  <c r="CM40" i="7" s="1"/>
  <c r="DQ40" i="7" s="1"/>
  <c r="DZ40" i="7" s="1"/>
  <c r="AO40" i="7"/>
  <c r="CN40" i="7" s="1"/>
  <c r="DR40" i="7" s="1"/>
  <c r="EA40" i="7" s="1"/>
  <c r="AN41" i="7"/>
  <c r="CM41" i="7" s="1"/>
  <c r="DQ41" i="7" s="1"/>
  <c r="AO41" i="7"/>
  <c r="CN41" i="7" s="1"/>
  <c r="DR41" i="7" s="1"/>
  <c r="AN42" i="7"/>
  <c r="CM42" i="7" s="1"/>
  <c r="DQ42" i="7" s="1"/>
  <c r="AO42" i="7"/>
  <c r="CN42" i="7" s="1"/>
  <c r="DR42" i="7" s="1"/>
  <c r="AN43" i="7"/>
  <c r="CM43" i="7" s="1"/>
  <c r="DQ43" i="7" s="1"/>
  <c r="DZ43" i="7" s="1"/>
  <c r="AO43" i="7"/>
  <c r="CN43" i="7" s="1"/>
  <c r="DR43" i="7" s="1"/>
  <c r="EA43" i="7" s="1"/>
  <c r="AN44" i="7"/>
  <c r="AN45" i="7" s="1"/>
  <c r="AO44" i="7"/>
  <c r="CN44" i="7" s="1"/>
  <c r="DR44" i="7" s="1"/>
  <c r="EA44" i="7" s="1"/>
  <c r="AN46" i="7"/>
  <c r="CM46" i="7" s="1"/>
  <c r="DQ46" i="7" s="1"/>
  <c r="DZ46" i="7" s="1"/>
  <c r="AO46" i="7"/>
  <c r="CN46" i="7" s="1"/>
  <c r="DR46" i="7" s="1"/>
  <c r="EA46" i="7" s="1"/>
  <c r="AN48" i="7"/>
  <c r="AO48" i="7"/>
  <c r="AN49" i="7"/>
  <c r="AO49" i="7"/>
  <c r="AN50" i="7"/>
  <c r="AO50" i="7"/>
  <c r="AN51" i="7"/>
  <c r="AO51" i="7"/>
  <c r="AN52" i="7"/>
  <c r="AO52" i="7"/>
  <c r="AN53" i="7"/>
  <c r="AO53" i="7"/>
  <c r="AN54" i="7"/>
  <c r="AO54" i="7"/>
  <c r="AN55" i="7"/>
  <c r="AO55" i="7"/>
  <c r="AN56" i="7"/>
  <c r="AO56" i="7"/>
  <c r="AN57" i="7"/>
  <c r="AN58" i="7"/>
  <c r="CM58" i="7" s="1"/>
  <c r="AO58" i="7"/>
  <c r="AN59" i="7"/>
  <c r="AN60" i="7"/>
  <c r="CM60" i="7" s="1"/>
  <c r="AO60" i="7"/>
  <c r="CN60" i="7" s="1"/>
  <c r="AN61" i="7"/>
  <c r="CM61" i="7" s="1"/>
  <c r="AO61" i="7"/>
  <c r="CN61" i="7" s="1"/>
  <c r="DR61" i="7" s="1"/>
  <c r="AN62" i="7"/>
  <c r="CM62" i="7" s="1"/>
  <c r="DQ62" i="7" s="1"/>
  <c r="DZ62" i="7" s="1"/>
  <c r="AO62" i="7"/>
  <c r="AN65" i="7"/>
  <c r="CM65" i="7" s="1"/>
  <c r="DQ65" i="7" s="1"/>
  <c r="AO65" i="7"/>
  <c r="AN66" i="7"/>
  <c r="AO66" i="7"/>
  <c r="AN67" i="7"/>
  <c r="CM67" i="7" s="1"/>
  <c r="DQ67" i="7" s="1"/>
  <c r="DZ67" i="7" s="1"/>
  <c r="AO67" i="7"/>
  <c r="CN67" i="7" s="1"/>
  <c r="DR67" i="7" s="1"/>
  <c r="EA67" i="7" s="1"/>
  <c r="AN70" i="7"/>
  <c r="AO70" i="7"/>
  <c r="AH28" i="7"/>
  <c r="AH29" i="7" s="1"/>
  <c r="AI28" i="7"/>
  <c r="AI29" i="7" s="1"/>
  <c r="AH36" i="7"/>
  <c r="AI36" i="7"/>
  <c r="AH45" i="7"/>
  <c r="AH47" i="7" s="1"/>
  <c r="AI45" i="7"/>
  <c r="AJ52" i="7"/>
  <c r="AJ53" i="7"/>
  <c r="AH57" i="7"/>
  <c r="AI57" i="7"/>
  <c r="AH59" i="7"/>
  <c r="AI59" i="7"/>
  <c r="AH63" i="7"/>
  <c r="AI63" i="7"/>
  <c r="AJ66" i="7"/>
  <c r="AH68" i="7"/>
  <c r="AI68" i="7"/>
  <c r="AJ70" i="7"/>
  <c r="AB28" i="7"/>
  <c r="AC28" i="7"/>
  <c r="AB29" i="7"/>
  <c r="AC29" i="7"/>
  <c r="AB36" i="7"/>
  <c r="AC36" i="7"/>
  <c r="AB45" i="7"/>
  <c r="AB47" i="7" s="1"/>
  <c r="AC45" i="7"/>
  <c r="AC47" i="7" s="1"/>
  <c r="AD52" i="7"/>
  <c r="AD53" i="7"/>
  <c r="AB57" i="7"/>
  <c r="AC57" i="7"/>
  <c r="AB59" i="7"/>
  <c r="AC59" i="7"/>
  <c r="AB63" i="7"/>
  <c r="AC63" i="7"/>
  <c r="AD66" i="7"/>
  <c r="AB68" i="7"/>
  <c r="AC68" i="7"/>
  <c r="AD70" i="7"/>
  <c r="M53" i="7"/>
  <c r="CM53" i="7" s="1"/>
  <c r="DQ53" i="7" s="1"/>
  <c r="DZ53" i="7" s="1"/>
  <c r="N70" i="7"/>
  <c r="CN70" i="7" s="1"/>
  <c r="DR70" i="7" s="1"/>
  <c r="EA70" i="7" s="1"/>
  <c r="M70" i="7"/>
  <c r="CM70" i="7" s="1"/>
  <c r="DQ70" i="7" s="1"/>
  <c r="DZ70" i="7" s="1"/>
  <c r="N66" i="7"/>
  <c r="CN66" i="7" s="1"/>
  <c r="DR66" i="7" s="1"/>
  <c r="M66" i="7"/>
  <c r="CM66" i="7" s="1"/>
  <c r="DQ66" i="7" s="1"/>
  <c r="DZ66" i="7" s="1"/>
  <c r="N56" i="7"/>
  <c r="CN56" i="7" s="1"/>
  <c r="DR56" i="7" s="1"/>
  <c r="EA56" i="7" s="1"/>
  <c r="M56" i="7"/>
  <c r="CM56" i="7" s="1"/>
  <c r="DQ56" i="7" s="1"/>
  <c r="DZ56" i="7" s="1"/>
  <c r="N55" i="7"/>
  <c r="CN55" i="7" s="1"/>
  <c r="DR55" i="7" s="1"/>
  <c r="EA55" i="7" s="1"/>
  <c r="M55" i="7"/>
  <c r="CM55" i="7" s="1"/>
  <c r="DQ55" i="7" s="1"/>
  <c r="DZ55" i="7" s="1"/>
  <c r="N54" i="7"/>
  <c r="CN54" i="7" s="1"/>
  <c r="DR54" i="7" s="1"/>
  <c r="EA54" i="7" s="1"/>
  <c r="M54" i="7"/>
  <c r="CM54" i="7" s="1"/>
  <c r="DQ54" i="7" s="1"/>
  <c r="DZ54" i="7" s="1"/>
  <c r="N53" i="7"/>
  <c r="CN53" i="7" s="1"/>
  <c r="DR53" i="7" s="1"/>
  <c r="EA53" i="7" s="1"/>
  <c r="EB53" i="7" s="1"/>
  <c r="N52" i="7"/>
  <c r="CN52" i="7" s="1"/>
  <c r="DR52" i="7" s="1"/>
  <c r="EA52" i="7" s="1"/>
  <c r="M52" i="7"/>
  <c r="CM52" i="7" s="1"/>
  <c r="DQ52" i="7" s="1"/>
  <c r="DZ52" i="7" s="1"/>
  <c r="N51" i="7"/>
  <c r="CN51" i="7" s="1"/>
  <c r="DR51" i="7" s="1"/>
  <c r="EA51" i="7" s="1"/>
  <c r="M51" i="7"/>
  <c r="CM51" i="7" s="1"/>
  <c r="DQ51" i="7" s="1"/>
  <c r="DZ51" i="7" s="1"/>
  <c r="N50" i="7"/>
  <c r="CN50" i="7" s="1"/>
  <c r="DR50" i="7" s="1"/>
  <c r="EA50" i="7" s="1"/>
  <c r="M50" i="7"/>
  <c r="CM50" i="7" s="1"/>
  <c r="DQ50" i="7" s="1"/>
  <c r="DZ50" i="7" s="1"/>
  <c r="N49" i="7"/>
  <c r="CN49" i="7" s="1"/>
  <c r="DR49" i="7" s="1"/>
  <c r="EA49" i="7" s="1"/>
  <c r="M49" i="7"/>
  <c r="CM49" i="7" s="1"/>
  <c r="DQ49" i="7" s="1"/>
  <c r="DZ49" i="7" s="1"/>
  <c r="N48" i="7"/>
  <c r="CN48" i="7" s="1"/>
  <c r="DR48" i="7" s="1"/>
  <c r="M48" i="7"/>
  <c r="CM48" i="7" s="1"/>
  <c r="N13" i="7"/>
  <c r="CN13" i="7" s="1"/>
  <c r="DR13" i="7" s="1"/>
  <c r="EA13" i="7" s="1"/>
  <c r="N12" i="7"/>
  <c r="CN12" i="7" s="1"/>
  <c r="DR12" i="7" s="1"/>
  <c r="EA12" i="7" s="1"/>
  <c r="N11" i="7"/>
  <c r="CN11" i="7" s="1"/>
  <c r="DR11" i="7" s="1"/>
  <c r="M13" i="7"/>
  <c r="CM13" i="7" s="1"/>
  <c r="DQ13" i="7" s="1"/>
  <c r="DZ13" i="7" s="1"/>
  <c r="M12" i="7"/>
  <c r="CM12" i="7" s="1"/>
  <c r="DQ12" i="7" s="1"/>
  <c r="DZ12" i="7" s="1"/>
  <c r="M11" i="7"/>
  <c r="CM11" i="7" s="1"/>
  <c r="DQ11" i="7" s="1"/>
  <c r="DZ11" i="7" s="1"/>
  <c r="EA11" i="7" l="1"/>
  <c r="EB11" i="7" s="1"/>
  <c r="EB13" i="7"/>
  <c r="EA48" i="7"/>
  <c r="EA57" i="7" s="1"/>
  <c r="DR57" i="7"/>
  <c r="EB49" i="7"/>
  <c r="EB50" i="7"/>
  <c r="EB51" i="7"/>
  <c r="EB52" i="7"/>
  <c r="DQ68" i="7"/>
  <c r="DZ65" i="7"/>
  <c r="DZ68" i="7" s="1"/>
  <c r="CM63" i="7"/>
  <c r="DQ61" i="7"/>
  <c r="DZ42" i="7"/>
  <c r="DZ41" i="7"/>
  <c r="DZ31" i="7"/>
  <c r="DZ36" i="7" s="1"/>
  <c r="DQ36" i="7"/>
  <c r="EA24" i="7"/>
  <c r="EA28" i="7" s="1"/>
  <c r="EA29" i="7" s="1"/>
  <c r="DR28" i="7"/>
  <c r="DR29" i="7" s="1"/>
  <c r="EB12" i="7"/>
  <c r="CM57" i="7"/>
  <c r="DQ48" i="7"/>
  <c r="EB55" i="7"/>
  <c r="EB56" i="7"/>
  <c r="EA66" i="7"/>
  <c r="EB66" i="7" s="1"/>
  <c r="EB70" i="7"/>
  <c r="EA61" i="7"/>
  <c r="CM59" i="7"/>
  <c r="DQ58" i="7"/>
  <c r="EA42" i="7"/>
  <c r="EA45" i="7" s="1"/>
  <c r="DR45" i="7"/>
  <c r="EA41" i="7"/>
  <c r="DR47" i="7"/>
  <c r="EA39" i="7"/>
  <c r="DZ24" i="7"/>
  <c r="DZ28" i="7" s="1"/>
  <c r="DZ29" i="7" s="1"/>
  <c r="DQ28" i="7"/>
  <c r="DQ29" i="7" s="1"/>
  <c r="DF30" i="7"/>
  <c r="DG21" i="7"/>
  <c r="DF64" i="7"/>
  <c r="CM28" i="7"/>
  <c r="CM29" i="7" s="1"/>
  <c r="CN57" i="7"/>
  <c r="CM68" i="7"/>
  <c r="CN45" i="7"/>
  <c r="CN47" i="7" s="1"/>
  <c r="CM36" i="7"/>
  <c r="CN28" i="7"/>
  <c r="CN29" i="7" s="1"/>
  <c r="CN31" i="7"/>
  <c r="DR31" i="7" s="1"/>
  <c r="CN32" i="7"/>
  <c r="DR32" i="7" s="1"/>
  <c r="EA32" i="7" s="1"/>
  <c r="CN33" i="7"/>
  <c r="DR33" i="7" s="1"/>
  <c r="EA33" i="7" s="1"/>
  <c r="CN58" i="7"/>
  <c r="CN62" i="7"/>
  <c r="CN65" i="7"/>
  <c r="CM44" i="7"/>
  <c r="BE68" i="7"/>
  <c r="AH64" i="7"/>
  <c r="AD68" i="7"/>
  <c r="CO39" i="7"/>
  <c r="CO66" i="7"/>
  <c r="AD57" i="7"/>
  <c r="AN63" i="7"/>
  <c r="CO70" i="7"/>
  <c r="CO52" i="7"/>
  <c r="CO51" i="7"/>
  <c r="CO12" i="7"/>
  <c r="CO11" i="7"/>
  <c r="AB64" i="7"/>
  <c r="AB69" i="7" s="1"/>
  <c r="BC64" i="7"/>
  <c r="BC69" i="7" s="1"/>
  <c r="AC64" i="7"/>
  <c r="AC69" i="7" s="1"/>
  <c r="AP66" i="7"/>
  <c r="BD21" i="7"/>
  <c r="CO57" i="7"/>
  <c r="CO53" i="7"/>
  <c r="CO49" i="7"/>
  <c r="CO13" i="7"/>
  <c r="AN47" i="7"/>
  <c r="AJ68" i="7"/>
  <c r="AP49" i="7"/>
  <c r="AO36" i="7"/>
  <c r="AP13" i="7"/>
  <c r="AP12" i="7"/>
  <c r="AP11" i="7"/>
  <c r="AP70" i="7"/>
  <c r="AO68" i="7"/>
  <c r="AP53" i="7"/>
  <c r="AP52" i="7"/>
  <c r="AI47" i="7"/>
  <c r="AN28" i="7"/>
  <c r="AN29" i="7" s="1"/>
  <c r="AN68" i="7"/>
  <c r="AN64" i="7"/>
  <c r="AN36" i="7"/>
  <c r="AR30" i="7"/>
  <c r="AR37" i="7" s="1"/>
  <c r="BE57" i="7"/>
  <c r="BE21" i="7"/>
  <c r="BC30" i="7"/>
  <c r="BC37" i="7" s="1"/>
  <c r="BD64" i="7"/>
  <c r="BD30" i="7"/>
  <c r="AS68" i="7"/>
  <c r="AQ69" i="7"/>
  <c r="AS57" i="7"/>
  <c r="AR64" i="7"/>
  <c r="AQ21" i="7"/>
  <c r="AS21" i="7" s="1"/>
  <c r="AQ29" i="7"/>
  <c r="AO63" i="7"/>
  <c r="AO59" i="7"/>
  <c r="AO57" i="7"/>
  <c r="AP57" i="7" s="1"/>
  <c r="AO45" i="7"/>
  <c r="AO29" i="7"/>
  <c r="AH69" i="7"/>
  <c r="AJ57" i="7"/>
  <c r="AD64" i="7"/>
  <c r="AP68" i="7" l="1"/>
  <c r="CN68" i="7"/>
  <c r="CO68" i="7" s="1"/>
  <c r="DR65" i="7"/>
  <c r="CN59" i="7"/>
  <c r="DR58" i="7"/>
  <c r="DQ59" i="7"/>
  <c r="DZ58" i="7"/>
  <c r="DZ59" i="7" s="1"/>
  <c r="CM45" i="7"/>
  <c r="DQ44" i="7"/>
  <c r="CN63" i="7"/>
  <c r="DR62" i="7"/>
  <c r="EA31" i="7"/>
  <c r="EA36" i="7" s="1"/>
  <c r="DR36" i="7"/>
  <c r="EB39" i="7"/>
  <c r="EA47" i="7"/>
  <c r="DZ48" i="7"/>
  <c r="DZ57" i="7" s="1"/>
  <c r="EB57" i="7" s="1"/>
  <c r="DQ57" i="7"/>
  <c r="DQ63" i="7"/>
  <c r="DZ61" i="7"/>
  <c r="DZ63" i="7" s="1"/>
  <c r="DF69" i="7"/>
  <c r="DG69" i="7" s="1"/>
  <c r="DG64" i="7"/>
  <c r="DF37" i="7"/>
  <c r="DG37" i="7" s="1"/>
  <c r="DG30" i="7"/>
  <c r="CM47" i="7"/>
  <c r="CN64" i="7"/>
  <c r="CN69" i="7" s="1"/>
  <c r="CN36" i="7"/>
  <c r="AI64" i="7"/>
  <c r="AJ64" i="7" s="1"/>
  <c r="AD69" i="7"/>
  <c r="AN69" i="7"/>
  <c r="BE30" i="7"/>
  <c r="BD37" i="7"/>
  <c r="BE37" i="7" s="1"/>
  <c r="BE64" i="7"/>
  <c r="BD69" i="7"/>
  <c r="BE69" i="7" s="1"/>
  <c r="AQ30" i="7"/>
  <c r="AR69" i="7"/>
  <c r="AS69" i="7" s="1"/>
  <c r="AS64" i="7"/>
  <c r="AO47" i="7"/>
  <c r="AI69" i="7" l="1"/>
  <c r="AJ69" i="7" s="1"/>
  <c r="EA62" i="7"/>
  <c r="EA63" i="7" s="1"/>
  <c r="DR63" i="7"/>
  <c r="DZ44" i="7"/>
  <c r="DZ45" i="7" s="1"/>
  <c r="DZ47" i="7" s="1"/>
  <c r="DZ64" i="7" s="1"/>
  <c r="DZ69" i="7" s="1"/>
  <c r="DQ45" i="7"/>
  <c r="DQ47" i="7" s="1"/>
  <c r="DQ64" i="7" s="1"/>
  <c r="DQ69" i="7" s="1"/>
  <c r="EA58" i="7"/>
  <c r="EA59" i="7" s="1"/>
  <c r="EA64" i="7" s="1"/>
  <c r="DR59" i="7"/>
  <c r="DR64" i="7" s="1"/>
  <c r="EA65" i="7"/>
  <c r="EA68" i="7" s="1"/>
  <c r="EB68" i="7" s="1"/>
  <c r="DR68" i="7"/>
  <c r="CM64" i="7"/>
  <c r="CM69" i="7" s="1"/>
  <c r="CO69" i="7" s="1"/>
  <c r="AQ37" i="7"/>
  <c r="AS37" i="7" s="1"/>
  <c r="AS30" i="7"/>
  <c r="AO64" i="7"/>
  <c r="EA69" i="7" l="1"/>
  <c r="EB69" i="7" s="1"/>
  <c r="EB64" i="7"/>
  <c r="DR69" i="7"/>
  <c r="CO64" i="7"/>
  <c r="AP64" i="7"/>
  <c r="AO69" i="7"/>
  <c r="AP69" i="7" s="1"/>
  <c r="AB14" i="7" l="1"/>
  <c r="AC14" i="7"/>
  <c r="AB15" i="7"/>
  <c r="AC15" i="7"/>
  <c r="AB16" i="7"/>
  <c r="AC16" i="7"/>
  <c r="AB17" i="7"/>
  <c r="AC17" i="7"/>
  <c r="AB18" i="7"/>
  <c r="AC18" i="7"/>
  <c r="AB19" i="7"/>
  <c r="AC19" i="7"/>
  <c r="DP70" i="7"/>
  <c r="DM70" i="7"/>
  <c r="DO68" i="7"/>
  <c r="DN68" i="7"/>
  <c r="DL68" i="7"/>
  <c r="DK68" i="7"/>
  <c r="DP66" i="7"/>
  <c r="DM66" i="7"/>
  <c r="DO63" i="7"/>
  <c r="DN63" i="7"/>
  <c r="DL63" i="7"/>
  <c r="DK63" i="7"/>
  <c r="DO59" i="7"/>
  <c r="DN59" i="7"/>
  <c r="DL59" i="7"/>
  <c r="DK59" i="7"/>
  <c r="DO57" i="7"/>
  <c r="DN57" i="7"/>
  <c r="DL57" i="7"/>
  <c r="DK57" i="7"/>
  <c r="DP53" i="7"/>
  <c r="DP51" i="7"/>
  <c r="DP50" i="7"/>
  <c r="DO45" i="7"/>
  <c r="DO47" i="7" s="1"/>
  <c r="DN45" i="7"/>
  <c r="DL45" i="7"/>
  <c r="DL47" i="7" s="1"/>
  <c r="DK45" i="7"/>
  <c r="DK47" i="7" s="1"/>
  <c r="DP39" i="7"/>
  <c r="DM39" i="7"/>
  <c r="DO36" i="7"/>
  <c r="DN36" i="7"/>
  <c r="DL36" i="7"/>
  <c r="DK36" i="7"/>
  <c r="DO28" i="7"/>
  <c r="DO29" i="7" s="1"/>
  <c r="DN28" i="7"/>
  <c r="DN29" i="7" s="1"/>
  <c r="DL28" i="7"/>
  <c r="DL29" i="7" s="1"/>
  <c r="DK28" i="7"/>
  <c r="DK29" i="7" s="1"/>
  <c r="DO20" i="7"/>
  <c r="DO21" i="7" s="1"/>
  <c r="DN20" i="7"/>
  <c r="DN21" i="7" s="1"/>
  <c r="DN30" i="7" s="1"/>
  <c r="DL20" i="7"/>
  <c r="DL21" i="7" s="1"/>
  <c r="DK20" i="7"/>
  <c r="DK21" i="7" s="1"/>
  <c r="DK30" i="7" s="1"/>
  <c r="DP13" i="7"/>
  <c r="DM13" i="7"/>
  <c r="DP12" i="7"/>
  <c r="DM12" i="7"/>
  <c r="DP11" i="7"/>
  <c r="DM11" i="7"/>
  <c r="DJ70" i="7"/>
  <c r="DA70" i="7"/>
  <c r="DI68" i="7"/>
  <c r="DH68" i="7"/>
  <c r="CZ68" i="7"/>
  <c r="CY68" i="7"/>
  <c r="CW68" i="7"/>
  <c r="CV68" i="7"/>
  <c r="CT68" i="7"/>
  <c r="CS68" i="7"/>
  <c r="DA66" i="7"/>
  <c r="CX66" i="7"/>
  <c r="CU66" i="7"/>
  <c r="DI63" i="7"/>
  <c r="DH63" i="7"/>
  <c r="CZ63" i="7"/>
  <c r="CY63" i="7"/>
  <c r="CW63" i="7"/>
  <c r="CV63" i="7"/>
  <c r="CT63" i="7"/>
  <c r="CS63" i="7"/>
  <c r="DI59" i="7"/>
  <c r="DH59" i="7"/>
  <c r="CZ59" i="7"/>
  <c r="CY59" i="7"/>
  <c r="CW59" i="7"/>
  <c r="CV59" i="7"/>
  <c r="CT59" i="7"/>
  <c r="CS59" i="7"/>
  <c r="DI57" i="7"/>
  <c r="DH57" i="7"/>
  <c r="CZ57" i="7"/>
  <c r="CY57" i="7"/>
  <c r="CW57" i="7"/>
  <c r="CV57" i="7"/>
  <c r="CT57" i="7"/>
  <c r="CS57" i="7"/>
  <c r="CX53" i="7"/>
  <c r="CU53" i="7"/>
  <c r="CU51" i="7"/>
  <c r="CX50" i="7"/>
  <c r="CU50" i="7"/>
  <c r="DI45" i="7"/>
  <c r="DH45" i="7"/>
  <c r="DH47" i="7" s="1"/>
  <c r="DH64" i="7" s="1"/>
  <c r="DH69" i="7" s="1"/>
  <c r="CZ45" i="7"/>
  <c r="CZ47" i="7" s="1"/>
  <c r="CY45" i="7"/>
  <c r="CW45" i="7"/>
  <c r="CV45" i="7"/>
  <c r="CV47" i="7" s="1"/>
  <c r="CV64" i="7" s="1"/>
  <c r="CV69" i="7" s="1"/>
  <c r="CT45" i="7"/>
  <c r="CS45" i="7"/>
  <c r="DJ39" i="7"/>
  <c r="DA39" i="7"/>
  <c r="CX39" i="7"/>
  <c r="DI36" i="7"/>
  <c r="DH36" i="7"/>
  <c r="CZ36" i="7"/>
  <c r="CY36" i="7"/>
  <c r="CW36" i="7"/>
  <c r="CV36" i="7"/>
  <c r="CT36" i="7"/>
  <c r="CS36" i="7"/>
  <c r="DI28" i="7"/>
  <c r="DH28" i="7"/>
  <c r="DH29" i="7" s="1"/>
  <c r="CZ28" i="7"/>
  <c r="CZ29" i="7" s="1"/>
  <c r="CY28" i="7"/>
  <c r="CY29" i="7" s="1"/>
  <c r="CW28" i="7"/>
  <c r="CV28" i="7"/>
  <c r="CV29" i="7" s="1"/>
  <c r="CT28" i="7"/>
  <c r="CS28" i="7"/>
  <c r="DI20" i="7"/>
  <c r="DH20" i="7"/>
  <c r="DH21" i="7" s="1"/>
  <c r="DH30" i="7" s="1"/>
  <c r="DH37" i="7" s="1"/>
  <c r="CZ20" i="7"/>
  <c r="CZ21" i="7" s="1"/>
  <c r="CZ30" i="7" s="1"/>
  <c r="CZ37" i="7" s="1"/>
  <c r="CY20" i="7"/>
  <c r="CY21" i="7" s="1"/>
  <c r="CY30" i="7" s="1"/>
  <c r="CY37" i="7" s="1"/>
  <c r="CW20" i="7"/>
  <c r="CV20" i="7"/>
  <c r="CV21" i="7" s="1"/>
  <c r="CV30" i="7" s="1"/>
  <c r="CV37" i="7" s="1"/>
  <c r="CT20" i="7"/>
  <c r="CS20" i="7"/>
  <c r="DJ13" i="7"/>
  <c r="DA13" i="7"/>
  <c r="CX13" i="7"/>
  <c r="CU13" i="7"/>
  <c r="DJ12" i="7"/>
  <c r="DA12" i="7"/>
  <c r="DJ11" i="7"/>
  <c r="DA11" i="7"/>
  <c r="CL70" i="7"/>
  <c r="CI70" i="7"/>
  <c r="CF70" i="7"/>
  <c r="CK68" i="7"/>
  <c r="CJ68" i="7"/>
  <c r="CH68" i="7"/>
  <c r="CG68" i="7"/>
  <c r="CE68" i="7"/>
  <c r="CD68" i="7"/>
  <c r="CL66" i="7"/>
  <c r="CI66" i="7"/>
  <c r="CF66" i="7"/>
  <c r="CK63" i="7"/>
  <c r="CJ63" i="7"/>
  <c r="CH63" i="7"/>
  <c r="CG63" i="7"/>
  <c r="CE63" i="7"/>
  <c r="CD63" i="7"/>
  <c r="CK59" i="7"/>
  <c r="CJ59" i="7"/>
  <c r="CH59" i="7"/>
  <c r="CG59" i="7"/>
  <c r="CE59" i="7"/>
  <c r="CD59" i="7"/>
  <c r="CK57" i="7"/>
  <c r="CJ57" i="7"/>
  <c r="CH57" i="7"/>
  <c r="CG57" i="7"/>
  <c r="CE57" i="7"/>
  <c r="CD57" i="7"/>
  <c r="CK45" i="7"/>
  <c r="CK47" i="7" s="1"/>
  <c r="CJ45" i="7"/>
  <c r="CH45" i="7"/>
  <c r="CG45" i="7"/>
  <c r="CG47" i="7" s="1"/>
  <c r="CE45" i="7"/>
  <c r="CE47" i="7" s="1"/>
  <c r="CD45" i="7"/>
  <c r="CD47" i="7" s="1"/>
  <c r="CK36" i="7"/>
  <c r="CJ36" i="7"/>
  <c r="CH36" i="7"/>
  <c r="CG36" i="7"/>
  <c r="CE36" i="7"/>
  <c r="CD36" i="7"/>
  <c r="CK28" i="7"/>
  <c r="CK29" i="7" s="1"/>
  <c r="CJ28" i="7"/>
  <c r="CJ29" i="7" s="1"/>
  <c r="CH28" i="7"/>
  <c r="CG28" i="7"/>
  <c r="CG29" i="7" s="1"/>
  <c r="CE28" i="7"/>
  <c r="CE29" i="7" s="1"/>
  <c r="CD28" i="7"/>
  <c r="CD29" i="7" s="1"/>
  <c r="CK20" i="7"/>
  <c r="CK21" i="7" s="1"/>
  <c r="CJ20" i="7"/>
  <c r="CJ21" i="7" s="1"/>
  <c r="CJ30" i="7" s="1"/>
  <c r="CH20" i="7"/>
  <c r="CG20" i="7"/>
  <c r="CG21" i="7" s="1"/>
  <c r="CG30" i="7" s="1"/>
  <c r="CE20" i="7"/>
  <c r="CE21" i="7" s="1"/>
  <c r="CD20" i="7"/>
  <c r="CD21" i="7" s="1"/>
  <c r="CD30" i="7" s="1"/>
  <c r="CL13" i="7"/>
  <c r="CI13" i="7"/>
  <c r="CF13" i="7"/>
  <c r="CL12" i="7"/>
  <c r="CI12" i="7"/>
  <c r="CF12" i="7"/>
  <c r="CL11" i="7"/>
  <c r="CI11" i="7"/>
  <c r="CF11" i="7"/>
  <c r="CC70" i="7"/>
  <c r="BZ70" i="7"/>
  <c r="BW70" i="7"/>
  <c r="BT70" i="7"/>
  <c r="CB68" i="7"/>
  <c r="CA68" i="7"/>
  <c r="BY68" i="7"/>
  <c r="BX68" i="7"/>
  <c r="BV68" i="7"/>
  <c r="BU68" i="7"/>
  <c r="BS68" i="7"/>
  <c r="BR68" i="7"/>
  <c r="CC66" i="7"/>
  <c r="BZ66" i="7"/>
  <c r="BW66" i="7"/>
  <c r="BT66" i="7"/>
  <c r="CB63" i="7"/>
  <c r="CA63" i="7"/>
  <c r="BY63" i="7"/>
  <c r="BX63" i="7"/>
  <c r="BV63" i="7"/>
  <c r="BU63" i="7"/>
  <c r="BS63" i="7"/>
  <c r="BR63" i="7"/>
  <c r="CB59" i="7"/>
  <c r="CA59" i="7"/>
  <c r="BY59" i="7"/>
  <c r="BX59" i="7"/>
  <c r="BV59" i="7"/>
  <c r="BU59" i="7"/>
  <c r="BS59" i="7"/>
  <c r="BR59" i="7"/>
  <c r="CB57" i="7"/>
  <c r="CA57" i="7"/>
  <c r="BY57" i="7"/>
  <c r="BX57" i="7"/>
  <c r="BV57" i="7"/>
  <c r="BU57" i="7"/>
  <c r="BS57" i="7"/>
  <c r="BR57" i="7"/>
  <c r="BZ53" i="7"/>
  <c r="BW53" i="7"/>
  <c r="BT53" i="7"/>
  <c r="BZ52" i="7"/>
  <c r="BW52" i="7"/>
  <c r="BT52" i="7"/>
  <c r="CB45" i="7"/>
  <c r="CA45" i="7"/>
  <c r="CA47" i="7" s="1"/>
  <c r="CA64" i="7" s="1"/>
  <c r="CA69" i="7" s="1"/>
  <c r="BY45" i="7"/>
  <c r="BY47" i="7" s="1"/>
  <c r="BX45" i="7"/>
  <c r="BX47" i="7" s="1"/>
  <c r="BX64" i="7" s="1"/>
  <c r="BX69" i="7" s="1"/>
  <c r="BV45" i="7"/>
  <c r="BU45" i="7"/>
  <c r="BU47" i="7" s="1"/>
  <c r="BU64" i="7" s="1"/>
  <c r="BU69" i="7" s="1"/>
  <c r="BS45" i="7"/>
  <c r="BS47" i="7" s="1"/>
  <c r="BR45" i="7"/>
  <c r="BR47" i="7" s="1"/>
  <c r="BR64" i="7" s="1"/>
  <c r="BR69" i="7" s="1"/>
  <c r="CB36" i="7"/>
  <c r="CA36" i="7"/>
  <c r="BY36" i="7"/>
  <c r="BX36" i="7"/>
  <c r="BV36" i="7"/>
  <c r="BU36" i="7"/>
  <c r="BS36" i="7"/>
  <c r="BR36" i="7"/>
  <c r="CB28" i="7"/>
  <c r="CA28" i="7"/>
  <c r="CA29" i="7" s="1"/>
  <c r="BY28" i="7"/>
  <c r="BY29" i="7" s="1"/>
  <c r="BX28" i="7"/>
  <c r="BX29" i="7" s="1"/>
  <c r="BV28" i="7"/>
  <c r="BU28" i="7"/>
  <c r="BU29" i="7" s="1"/>
  <c r="BS28" i="7"/>
  <c r="BS29" i="7" s="1"/>
  <c r="BR28" i="7"/>
  <c r="BR29" i="7" s="1"/>
  <c r="CB20" i="7"/>
  <c r="CA20" i="7"/>
  <c r="CA21" i="7" s="1"/>
  <c r="CA30" i="7" s="1"/>
  <c r="CA37" i="7" s="1"/>
  <c r="BY20" i="7"/>
  <c r="BY21" i="7" s="1"/>
  <c r="BX20" i="7"/>
  <c r="BX21" i="7" s="1"/>
  <c r="BX30" i="7" s="1"/>
  <c r="BX37" i="7" s="1"/>
  <c r="BV20" i="7"/>
  <c r="BU20" i="7"/>
  <c r="BU21" i="7" s="1"/>
  <c r="BU30" i="7" s="1"/>
  <c r="BU37" i="7" s="1"/>
  <c r="BS20" i="7"/>
  <c r="BS21" i="7" s="1"/>
  <c r="BR20" i="7"/>
  <c r="BR21" i="7" s="1"/>
  <c r="BR30" i="7" s="1"/>
  <c r="BR37" i="7" s="1"/>
  <c r="CC13" i="7"/>
  <c r="BZ13" i="7"/>
  <c r="BW13" i="7"/>
  <c r="BT13" i="7"/>
  <c r="CC12" i="7"/>
  <c r="BZ12" i="7"/>
  <c r="BW12" i="7"/>
  <c r="BT12" i="7"/>
  <c r="CC11" i="7"/>
  <c r="BZ11" i="7"/>
  <c r="BW11" i="7"/>
  <c r="BT11" i="7"/>
  <c r="BQ70" i="7"/>
  <c r="BN70" i="7"/>
  <c r="CR70" i="7"/>
  <c r="BP68" i="7"/>
  <c r="BO68" i="7"/>
  <c r="BM68" i="7"/>
  <c r="BL68" i="7"/>
  <c r="CQ68" i="7"/>
  <c r="CP68" i="7"/>
  <c r="BQ66" i="7"/>
  <c r="BN66" i="7"/>
  <c r="CR66" i="7"/>
  <c r="BP63" i="7"/>
  <c r="BO63" i="7"/>
  <c r="BM63" i="7"/>
  <c r="BL63" i="7"/>
  <c r="CQ63" i="7"/>
  <c r="CP63" i="7"/>
  <c r="BP59" i="7"/>
  <c r="BO59" i="7"/>
  <c r="BM59" i="7"/>
  <c r="BL59" i="7"/>
  <c r="CQ59" i="7"/>
  <c r="CP59" i="7"/>
  <c r="BP57" i="7"/>
  <c r="BO57" i="7"/>
  <c r="BM57" i="7"/>
  <c r="BL57" i="7"/>
  <c r="CQ57" i="7"/>
  <c r="CP57" i="7"/>
  <c r="BQ53" i="7"/>
  <c r="CR53" i="7"/>
  <c r="BQ52" i="7"/>
  <c r="CR52" i="7"/>
  <c r="BP45" i="7"/>
  <c r="BO45" i="7"/>
  <c r="BO47" i="7" s="1"/>
  <c r="BM45" i="7"/>
  <c r="BM47" i="7" s="1"/>
  <c r="BL45" i="7"/>
  <c r="CQ45" i="7"/>
  <c r="CP45" i="7"/>
  <c r="CP47" i="7" s="1"/>
  <c r="BP36" i="7"/>
  <c r="BO36" i="7"/>
  <c r="BM36" i="7"/>
  <c r="BL36" i="7"/>
  <c r="CQ36" i="7"/>
  <c r="CP36" i="7"/>
  <c r="BP28" i="7"/>
  <c r="BO28" i="7"/>
  <c r="BO29" i="7" s="1"/>
  <c r="BM28" i="7"/>
  <c r="BM29" i="7" s="1"/>
  <c r="BL28" i="7"/>
  <c r="BL29" i="7" s="1"/>
  <c r="CQ28" i="7"/>
  <c r="CP28" i="7"/>
  <c r="CP29" i="7" s="1"/>
  <c r="BP20" i="7"/>
  <c r="BO20" i="7"/>
  <c r="BO21" i="7" s="1"/>
  <c r="BO30" i="7" s="1"/>
  <c r="BM20" i="7"/>
  <c r="BM21" i="7" s="1"/>
  <c r="BM30" i="7" s="1"/>
  <c r="BL20" i="7"/>
  <c r="BL21" i="7" s="1"/>
  <c r="BL30" i="7" s="1"/>
  <c r="CQ20" i="7"/>
  <c r="CP20" i="7"/>
  <c r="CP21" i="7" s="1"/>
  <c r="CP30" i="7" s="1"/>
  <c r="BQ13" i="7"/>
  <c r="BN13" i="7"/>
  <c r="CR13" i="7"/>
  <c r="BQ12" i="7"/>
  <c r="BN12" i="7"/>
  <c r="CR12" i="7"/>
  <c r="BQ11" i="7"/>
  <c r="BN11" i="7"/>
  <c r="CR11" i="7"/>
  <c r="BK70" i="7"/>
  <c r="BB70" i="7"/>
  <c r="BJ68" i="7"/>
  <c r="BI68" i="7"/>
  <c r="BG68" i="7"/>
  <c r="BF68" i="7"/>
  <c r="BA68" i="7"/>
  <c r="AZ68" i="7"/>
  <c r="BK66" i="7"/>
  <c r="BH66" i="7"/>
  <c r="BB66" i="7"/>
  <c r="BJ63" i="7"/>
  <c r="BI63" i="7"/>
  <c r="BG63" i="7"/>
  <c r="BF63" i="7"/>
  <c r="BA63" i="7"/>
  <c r="AZ63" i="7"/>
  <c r="BJ59" i="7"/>
  <c r="BI59" i="7"/>
  <c r="BG59" i="7"/>
  <c r="BF59" i="7"/>
  <c r="BA59" i="7"/>
  <c r="AZ59" i="7"/>
  <c r="BJ57" i="7"/>
  <c r="BI57" i="7"/>
  <c r="BG57" i="7"/>
  <c r="BF57" i="7"/>
  <c r="BA57" i="7"/>
  <c r="AZ57" i="7"/>
  <c r="BK53" i="7"/>
  <c r="BB53" i="7"/>
  <c r="BK52" i="7"/>
  <c r="BH52" i="7"/>
  <c r="BB52" i="7"/>
  <c r="BK51" i="7"/>
  <c r="BB51" i="7"/>
  <c r="BK49" i="7"/>
  <c r="BB49" i="7"/>
  <c r="BJ45" i="7"/>
  <c r="BI45" i="7"/>
  <c r="BI47" i="7" s="1"/>
  <c r="BG45" i="7"/>
  <c r="BG47" i="7" s="1"/>
  <c r="BF45" i="7"/>
  <c r="BF47" i="7" s="1"/>
  <c r="BA45" i="7"/>
  <c r="BA47" i="7" s="1"/>
  <c r="AZ45" i="7"/>
  <c r="AZ47" i="7" s="1"/>
  <c r="BK39" i="7"/>
  <c r="BJ36" i="7"/>
  <c r="BI36" i="7"/>
  <c r="BG36" i="7"/>
  <c r="BF36" i="7"/>
  <c r="BA36" i="7"/>
  <c r="AZ36" i="7"/>
  <c r="BJ28" i="7"/>
  <c r="BI28" i="7"/>
  <c r="BI29" i="7" s="1"/>
  <c r="BG28" i="7"/>
  <c r="BG29" i="7" s="1"/>
  <c r="BF28" i="7"/>
  <c r="BF29" i="7" s="1"/>
  <c r="BA28" i="7"/>
  <c r="BA29" i="7" s="1"/>
  <c r="AZ28" i="7"/>
  <c r="AZ29" i="7" s="1"/>
  <c r="BJ20" i="7"/>
  <c r="BI20" i="7"/>
  <c r="BI21" i="7" s="1"/>
  <c r="BI30" i="7" s="1"/>
  <c r="BG20" i="7"/>
  <c r="BG21" i="7" s="1"/>
  <c r="BF20" i="7"/>
  <c r="BF21" i="7" s="1"/>
  <c r="BF30" i="7" s="1"/>
  <c r="BA20" i="7"/>
  <c r="BA21" i="7" s="1"/>
  <c r="AZ20" i="7"/>
  <c r="AZ21" i="7" s="1"/>
  <c r="AZ30" i="7" s="1"/>
  <c r="BK13" i="7"/>
  <c r="BH13" i="7"/>
  <c r="BB13" i="7"/>
  <c r="BK12" i="7"/>
  <c r="BB12" i="7"/>
  <c r="BK11" i="7"/>
  <c r="BB11" i="7"/>
  <c r="AY70" i="7"/>
  <c r="AV70" i="7"/>
  <c r="AX68" i="7"/>
  <c r="AW68" i="7"/>
  <c r="AU68" i="7"/>
  <c r="AT68" i="7"/>
  <c r="AY66" i="7"/>
  <c r="AV66" i="7"/>
  <c r="AX63" i="7"/>
  <c r="AW63" i="7"/>
  <c r="AU63" i="7"/>
  <c r="AT63" i="7"/>
  <c r="AX59" i="7"/>
  <c r="AW59" i="7"/>
  <c r="AU59" i="7"/>
  <c r="AT59" i="7"/>
  <c r="AX57" i="7"/>
  <c r="AW57" i="7"/>
  <c r="AU57" i="7"/>
  <c r="AT57" i="7"/>
  <c r="AY53" i="7"/>
  <c r="AV53" i="7"/>
  <c r="AY52" i="7"/>
  <c r="AV52" i="7"/>
  <c r="AX45" i="7"/>
  <c r="AW45" i="7"/>
  <c r="AW47" i="7" s="1"/>
  <c r="AW64" i="7" s="1"/>
  <c r="AW69" i="7" s="1"/>
  <c r="AU45" i="7"/>
  <c r="AU47" i="7" s="1"/>
  <c r="AT45" i="7"/>
  <c r="AX36" i="7"/>
  <c r="AW36" i="7"/>
  <c r="AU36" i="7"/>
  <c r="AT36" i="7"/>
  <c r="AX28" i="7"/>
  <c r="AW28" i="7"/>
  <c r="AW29" i="7" s="1"/>
  <c r="AU28" i="7"/>
  <c r="AU29" i="7" s="1"/>
  <c r="AT28" i="7"/>
  <c r="AT29" i="7" s="1"/>
  <c r="AX20" i="7"/>
  <c r="AW20" i="7"/>
  <c r="AW21" i="7" s="1"/>
  <c r="AW30" i="7" s="1"/>
  <c r="AW37" i="7" s="1"/>
  <c r="AU20" i="7"/>
  <c r="AU21" i="7" s="1"/>
  <c r="AU30" i="7" s="1"/>
  <c r="AU37" i="7" s="1"/>
  <c r="AT20" i="7"/>
  <c r="AT21" i="7" s="1"/>
  <c r="AT30" i="7" s="1"/>
  <c r="AT37" i="7" s="1"/>
  <c r="AY13" i="7"/>
  <c r="AV13" i="7"/>
  <c r="AY12" i="7"/>
  <c r="AV12" i="7"/>
  <c r="AY11" i="7"/>
  <c r="AV11" i="7"/>
  <c r="AG70" i="7"/>
  <c r="AL68" i="7"/>
  <c r="AK68" i="7"/>
  <c r="AF68" i="7"/>
  <c r="AE68" i="7"/>
  <c r="AM66" i="7"/>
  <c r="AG66" i="7"/>
  <c r="AL63" i="7"/>
  <c r="AK63" i="7"/>
  <c r="AF63" i="7"/>
  <c r="AE63" i="7"/>
  <c r="AL59" i="7"/>
  <c r="AK59" i="7"/>
  <c r="AF59" i="7"/>
  <c r="AE59" i="7"/>
  <c r="AL57" i="7"/>
  <c r="AK57" i="7"/>
  <c r="AF57" i="7"/>
  <c r="AE57" i="7"/>
  <c r="AG53" i="7"/>
  <c r="AM52" i="7"/>
  <c r="AG52" i="7"/>
  <c r="AG49" i="7"/>
  <c r="AL45" i="7"/>
  <c r="AK45" i="7"/>
  <c r="AF45" i="7"/>
  <c r="AE45" i="7"/>
  <c r="AE47" i="7" s="1"/>
  <c r="AL36" i="7"/>
  <c r="AK36" i="7"/>
  <c r="AF36" i="7"/>
  <c r="AE36" i="7"/>
  <c r="AL28" i="7"/>
  <c r="AK28" i="7"/>
  <c r="AF28" i="7"/>
  <c r="AE28" i="7"/>
  <c r="AE29" i="7" s="1"/>
  <c r="AL20" i="7"/>
  <c r="AK20" i="7"/>
  <c r="AF20" i="7"/>
  <c r="AE20" i="7"/>
  <c r="AE21" i="7" s="1"/>
  <c r="AE30" i="7" s="1"/>
  <c r="AM13" i="7"/>
  <c r="AG13" i="7"/>
  <c r="AG12" i="7"/>
  <c r="AJ11" i="7"/>
  <c r="AG11" i="7"/>
  <c r="AD11" i="7"/>
  <c r="AA70" i="7"/>
  <c r="X70" i="7"/>
  <c r="U70" i="7"/>
  <c r="R70" i="7"/>
  <c r="Z68" i="7"/>
  <c r="Y68" i="7"/>
  <c r="W68" i="7"/>
  <c r="V68" i="7"/>
  <c r="T68" i="7"/>
  <c r="S68" i="7"/>
  <c r="Q68" i="7"/>
  <c r="P68" i="7"/>
  <c r="AA66" i="7"/>
  <c r="X66" i="7"/>
  <c r="U66" i="7"/>
  <c r="R66" i="7"/>
  <c r="Z63" i="7"/>
  <c r="Y63" i="7"/>
  <c r="W63" i="7"/>
  <c r="V63" i="7"/>
  <c r="T63" i="7"/>
  <c r="S63" i="7"/>
  <c r="Q63" i="7"/>
  <c r="P63" i="7"/>
  <c r="Z59" i="7"/>
  <c r="Y59" i="7"/>
  <c r="W59" i="7"/>
  <c r="V59" i="7"/>
  <c r="T59" i="7"/>
  <c r="S59" i="7"/>
  <c r="Q59" i="7"/>
  <c r="P59" i="7"/>
  <c r="U58" i="7"/>
  <c r="Z57" i="7"/>
  <c r="Y57" i="7"/>
  <c r="W57" i="7"/>
  <c r="V57" i="7"/>
  <c r="T57" i="7"/>
  <c r="S57" i="7"/>
  <c r="Q57" i="7"/>
  <c r="P57" i="7"/>
  <c r="X53" i="7"/>
  <c r="U53" i="7"/>
  <c r="R53" i="7"/>
  <c r="AA52" i="7"/>
  <c r="X52" i="7"/>
  <c r="U52" i="7"/>
  <c r="R52" i="7"/>
  <c r="U51" i="7"/>
  <c r="R51" i="7"/>
  <c r="X49" i="7"/>
  <c r="R49" i="7"/>
  <c r="Z45" i="7"/>
  <c r="Y45" i="7"/>
  <c r="Y47" i="7" s="1"/>
  <c r="Y64" i="7" s="1"/>
  <c r="Y69" i="7" s="1"/>
  <c r="W45" i="7"/>
  <c r="W47" i="7" s="1"/>
  <c r="V45" i="7"/>
  <c r="V47" i="7" s="1"/>
  <c r="V64" i="7" s="1"/>
  <c r="V69" i="7" s="1"/>
  <c r="T45" i="7"/>
  <c r="S45" i="7"/>
  <c r="S47" i="7" s="1"/>
  <c r="S64" i="7" s="1"/>
  <c r="S69" i="7" s="1"/>
  <c r="Q45" i="7"/>
  <c r="Q47" i="7" s="1"/>
  <c r="P45" i="7"/>
  <c r="P47" i="7" s="1"/>
  <c r="P64" i="7" s="1"/>
  <c r="P69" i="7" s="1"/>
  <c r="Z36" i="7"/>
  <c r="Y36" i="7"/>
  <c r="W36" i="7"/>
  <c r="V36" i="7"/>
  <c r="T36" i="7"/>
  <c r="S36" i="7"/>
  <c r="Q36" i="7"/>
  <c r="P36" i="7"/>
  <c r="Z28" i="7"/>
  <c r="Y28" i="7"/>
  <c r="Y29" i="7" s="1"/>
  <c r="W28" i="7"/>
  <c r="W29" i="7" s="1"/>
  <c r="V28" i="7"/>
  <c r="V29" i="7" s="1"/>
  <c r="T28" i="7"/>
  <c r="S28" i="7"/>
  <c r="S29" i="7" s="1"/>
  <c r="Q28" i="7"/>
  <c r="Q29" i="7" s="1"/>
  <c r="P28" i="7"/>
  <c r="P29" i="7" s="1"/>
  <c r="Z20" i="7"/>
  <c r="Y20" i="7"/>
  <c r="Y21" i="7" s="1"/>
  <c r="Y30" i="7" s="1"/>
  <c r="Y37" i="7" s="1"/>
  <c r="W20" i="7"/>
  <c r="W21" i="7" s="1"/>
  <c r="V20" i="7"/>
  <c r="V21" i="7" s="1"/>
  <c r="V30" i="7" s="1"/>
  <c r="V37" i="7" s="1"/>
  <c r="T20" i="7"/>
  <c r="S20" i="7"/>
  <c r="S21" i="7" s="1"/>
  <c r="S30" i="7" s="1"/>
  <c r="S37" i="7" s="1"/>
  <c r="Q20" i="7"/>
  <c r="Q21" i="7" s="1"/>
  <c r="P20" i="7"/>
  <c r="P21" i="7" s="1"/>
  <c r="P30" i="7" s="1"/>
  <c r="P37" i="7" s="1"/>
  <c r="AA13" i="7"/>
  <c r="X13" i="7"/>
  <c r="U13" i="7"/>
  <c r="R13" i="7"/>
  <c r="AA12" i="7"/>
  <c r="X12" i="7"/>
  <c r="U12" i="7"/>
  <c r="R12" i="7"/>
  <c r="AA11" i="7"/>
  <c r="X11" i="7"/>
  <c r="U11" i="7"/>
  <c r="R11" i="7"/>
  <c r="O70" i="7"/>
  <c r="N68" i="7"/>
  <c r="M68" i="7"/>
  <c r="O66" i="7"/>
  <c r="N63" i="7"/>
  <c r="M63" i="7"/>
  <c r="N59" i="7"/>
  <c r="M59" i="7"/>
  <c r="N57" i="7"/>
  <c r="M57" i="7"/>
  <c r="O53" i="7"/>
  <c r="O52" i="7"/>
  <c r="O51" i="7"/>
  <c r="O49" i="7"/>
  <c r="N45" i="7"/>
  <c r="M45" i="7"/>
  <c r="M47" i="7" s="1"/>
  <c r="N36" i="7"/>
  <c r="M36" i="7"/>
  <c r="N28" i="7"/>
  <c r="N29" i="7" s="1"/>
  <c r="M28" i="7"/>
  <c r="M29" i="7" s="1"/>
  <c r="N20" i="7"/>
  <c r="N21" i="7" s="1"/>
  <c r="M20" i="7"/>
  <c r="M21" i="7" s="1"/>
  <c r="M30" i="7" s="1"/>
  <c r="O13" i="7"/>
  <c r="O12" i="7"/>
  <c r="O11" i="7"/>
  <c r="DS11" i="7" l="1"/>
  <c r="DS66" i="7"/>
  <c r="AZ37" i="7"/>
  <c r="BF37" i="7"/>
  <c r="BI37" i="7"/>
  <c r="AZ64" i="7"/>
  <c r="AZ69" i="7" s="1"/>
  <c r="BF64" i="7"/>
  <c r="BF69" i="7" s="1"/>
  <c r="BI64" i="7"/>
  <c r="BI69" i="7" s="1"/>
  <c r="CP37" i="7"/>
  <c r="BL37" i="7"/>
  <c r="BO37" i="7"/>
  <c r="BM37" i="7"/>
  <c r="DS39" i="7"/>
  <c r="DS12" i="7"/>
  <c r="DS53" i="7"/>
  <c r="CP64" i="7"/>
  <c r="CP69" i="7" s="1"/>
  <c r="BO64" i="7"/>
  <c r="BO69" i="7" s="1"/>
  <c r="AH19" i="7"/>
  <c r="AN19" i="7" s="1"/>
  <c r="CM19" i="7" s="1"/>
  <c r="DQ19" i="7" s="1"/>
  <c r="DZ19" i="7" s="1"/>
  <c r="AH18" i="7"/>
  <c r="AN18" i="7" s="1"/>
  <c r="CM18" i="7" s="1"/>
  <c r="DQ18" i="7" s="1"/>
  <c r="DZ18" i="7" s="1"/>
  <c r="AH17" i="7"/>
  <c r="AN17" i="7" s="1"/>
  <c r="CM17" i="7" s="1"/>
  <c r="DQ17" i="7" s="1"/>
  <c r="DZ17" i="7" s="1"/>
  <c r="AH16" i="7"/>
  <c r="AN16" i="7" s="1"/>
  <c r="CM16" i="7" s="1"/>
  <c r="DQ16" i="7" s="1"/>
  <c r="DZ16" i="7" s="1"/>
  <c r="AH15" i="7"/>
  <c r="AB20" i="7"/>
  <c r="AB21" i="7" s="1"/>
  <c r="AB30" i="7" s="1"/>
  <c r="AB37" i="7" s="1"/>
  <c r="AH14" i="7"/>
  <c r="AN14" i="7" s="1"/>
  <c r="CM14" i="7" s="1"/>
  <c r="DQ14" i="7" s="1"/>
  <c r="DZ14" i="7" s="1"/>
  <c r="AI19" i="7"/>
  <c r="AI18" i="7"/>
  <c r="AI17" i="7"/>
  <c r="AI16" i="7"/>
  <c r="AI15" i="7"/>
  <c r="AC20" i="7"/>
  <c r="AO15" i="7"/>
  <c r="CN15" i="7" s="1"/>
  <c r="DR15" i="7" s="1"/>
  <c r="AI14" i="7"/>
  <c r="AO14" i="7" s="1"/>
  <c r="CN14" i="7" s="1"/>
  <c r="DR14" i="7" s="1"/>
  <c r="AC21" i="7"/>
  <c r="AV57" i="7"/>
  <c r="AV68" i="7"/>
  <c r="BN68" i="7"/>
  <c r="BT57" i="7"/>
  <c r="BZ57" i="7"/>
  <c r="BT68" i="7"/>
  <c r="BZ68" i="7"/>
  <c r="CD37" i="7"/>
  <c r="CF37" i="7" s="1"/>
  <c r="CG37" i="7"/>
  <c r="CJ37" i="7"/>
  <c r="CF68" i="7"/>
  <c r="CL68" i="7"/>
  <c r="DK37" i="7"/>
  <c r="DS51" i="7"/>
  <c r="DS49" i="7"/>
  <c r="DA68" i="7"/>
  <c r="DN37" i="7"/>
  <c r="DM68" i="7"/>
  <c r="DP68" i="7"/>
  <c r="DS52" i="7"/>
  <c r="DS50" i="7"/>
  <c r="M37" i="7"/>
  <c r="M64" i="7"/>
  <c r="M69" i="7" s="1"/>
  <c r="U57" i="7"/>
  <c r="AG57" i="7"/>
  <c r="DS13" i="7"/>
  <c r="AA57" i="7"/>
  <c r="DS70" i="7"/>
  <c r="AD12" i="7"/>
  <c r="AJ12" i="7"/>
  <c r="AD13" i="7"/>
  <c r="AJ13" i="7"/>
  <c r="AA68" i="7"/>
  <c r="X68" i="7"/>
  <c r="U68" i="7"/>
  <c r="R68" i="7"/>
  <c r="O68" i="7"/>
  <c r="AM57" i="7"/>
  <c r="CS21" i="7"/>
  <c r="CS29" i="7"/>
  <c r="CS47" i="7"/>
  <c r="CU57" i="7"/>
  <c r="CU68" i="7"/>
  <c r="O57" i="7"/>
  <c r="R57" i="7"/>
  <c r="X57" i="7"/>
  <c r="AE37" i="7"/>
  <c r="AK21" i="7"/>
  <c r="AK29" i="7"/>
  <c r="AE64" i="7"/>
  <c r="AE69" i="7" s="1"/>
  <c r="AK47" i="7"/>
  <c r="AG68" i="7"/>
  <c r="AM68" i="7"/>
  <c r="AY57" i="7"/>
  <c r="AY68" i="7"/>
  <c r="BB57" i="7"/>
  <c r="BH57" i="7"/>
  <c r="BK57" i="7"/>
  <c r="BB68" i="7"/>
  <c r="BH68" i="7"/>
  <c r="BK68" i="7"/>
  <c r="CR57" i="7"/>
  <c r="BQ57" i="7"/>
  <c r="CR68" i="7"/>
  <c r="BQ68" i="7"/>
  <c r="BW57" i="7"/>
  <c r="BW68" i="7"/>
  <c r="CC68" i="7"/>
  <c r="CE30" i="7"/>
  <c r="CE37" i="7" s="1"/>
  <c r="CK30" i="7"/>
  <c r="CK37" i="7" s="1"/>
  <c r="CL37" i="7" s="1"/>
  <c r="CD64" i="7"/>
  <c r="CD69" i="7" s="1"/>
  <c r="CG64" i="7"/>
  <c r="CG69" i="7" s="1"/>
  <c r="CI68" i="7"/>
  <c r="CT21" i="7"/>
  <c r="CT29" i="7"/>
  <c r="CT47" i="7"/>
  <c r="CX57" i="7"/>
  <c r="DS68" i="7"/>
  <c r="CX68" i="7"/>
  <c r="DL30" i="7"/>
  <c r="DL37" i="7" s="1"/>
  <c r="DM37" i="7" s="1"/>
  <c r="DO30" i="7"/>
  <c r="DO37" i="7" s="1"/>
  <c r="DK64" i="7"/>
  <c r="DK69" i="7" s="1"/>
  <c r="DP57" i="7"/>
  <c r="DM21" i="7"/>
  <c r="DL64" i="7"/>
  <c r="DN47" i="7"/>
  <c r="DN64" i="7" s="1"/>
  <c r="DN69" i="7" s="1"/>
  <c r="DP21" i="7"/>
  <c r="DO64" i="7"/>
  <c r="DA37" i="7"/>
  <c r="DI21" i="7"/>
  <c r="DI29" i="7"/>
  <c r="CT64" i="7"/>
  <c r="CY47" i="7"/>
  <c r="CY64" i="7" s="1"/>
  <c r="CY69" i="7" s="1"/>
  <c r="CW21" i="7"/>
  <c r="DA21" i="7"/>
  <c r="CW29" i="7"/>
  <c r="DA30" i="7"/>
  <c r="CW47" i="7"/>
  <c r="CZ64" i="7"/>
  <c r="DI47" i="7"/>
  <c r="CF21" i="7"/>
  <c r="CF30" i="7"/>
  <c r="CE64" i="7"/>
  <c r="CJ47" i="7"/>
  <c r="CJ64" i="7" s="1"/>
  <c r="CJ69" i="7" s="1"/>
  <c r="CH21" i="7"/>
  <c r="CL21" i="7"/>
  <c r="CH29" i="7"/>
  <c r="CH47" i="7"/>
  <c r="CK64" i="7"/>
  <c r="BS30" i="7"/>
  <c r="BT21" i="7"/>
  <c r="BY30" i="7"/>
  <c r="BZ21" i="7"/>
  <c r="BS64" i="7"/>
  <c r="BY64" i="7"/>
  <c r="BV21" i="7"/>
  <c r="CB21" i="7"/>
  <c r="BV29" i="7"/>
  <c r="CB29" i="7"/>
  <c r="BV47" i="7"/>
  <c r="CB47" i="7"/>
  <c r="BN37" i="7"/>
  <c r="BP21" i="7"/>
  <c r="BP29" i="7"/>
  <c r="BL47" i="7"/>
  <c r="BL64" i="7" s="1"/>
  <c r="BL69" i="7" s="1"/>
  <c r="CQ21" i="7"/>
  <c r="BN21" i="7"/>
  <c r="CQ29" i="7"/>
  <c r="BN30" i="7"/>
  <c r="CQ47" i="7"/>
  <c r="BM64" i="7"/>
  <c r="BP47" i="7"/>
  <c r="BA30" i="7"/>
  <c r="BB21" i="7"/>
  <c r="BG30" i="7"/>
  <c r="BH21" i="7"/>
  <c r="BA64" i="7"/>
  <c r="BG64" i="7"/>
  <c r="BJ21" i="7"/>
  <c r="BJ29" i="7"/>
  <c r="BJ47" i="7"/>
  <c r="AV37" i="7"/>
  <c r="AX21" i="7"/>
  <c r="AX29" i="7"/>
  <c r="AT47" i="7"/>
  <c r="AT64" i="7" s="1"/>
  <c r="AT69" i="7" s="1"/>
  <c r="AV21" i="7"/>
  <c r="AV30" i="7"/>
  <c r="AU64" i="7"/>
  <c r="AX47" i="7"/>
  <c r="AF21" i="7"/>
  <c r="AL21" i="7"/>
  <c r="AF29" i="7"/>
  <c r="AL29" i="7"/>
  <c r="AF47" i="7"/>
  <c r="AL47" i="7"/>
  <c r="Q30" i="7"/>
  <c r="R21" i="7"/>
  <c r="W30" i="7"/>
  <c r="X21" i="7"/>
  <c r="Q64" i="7"/>
  <c r="W64" i="7"/>
  <c r="T47" i="7"/>
  <c r="Z47" i="7"/>
  <c r="T21" i="7"/>
  <c r="Z21" i="7"/>
  <c r="T29" i="7"/>
  <c r="Z29" i="7"/>
  <c r="N30" i="7"/>
  <c r="O21" i="7"/>
  <c r="N47" i="7"/>
  <c r="CL30" i="7" l="1"/>
  <c r="EA14" i="7"/>
  <c r="EA15" i="7"/>
  <c r="CU21" i="7"/>
  <c r="AH20" i="7"/>
  <c r="AH21" i="7" s="1"/>
  <c r="AH30" i="7" s="1"/>
  <c r="AH37" i="7" s="1"/>
  <c r="DP37" i="7"/>
  <c r="DP30" i="7"/>
  <c r="DM30" i="7"/>
  <c r="AD21" i="7"/>
  <c r="AC30" i="7"/>
  <c r="AO16" i="7"/>
  <c r="AO17" i="7"/>
  <c r="AO18" i="7"/>
  <c r="AO19" i="7"/>
  <c r="AN15" i="7"/>
  <c r="AI20" i="7"/>
  <c r="AK64" i="7"/>
  <c r="AK30" i="7"/>
  <c r="CS64" i="7"/>
  <c r="CS30" i="7"/>
  <c r="DS57" i="7"/>
  <c r="CT30" i="7"/>
  <c r="DO69" i="7"/>
  <c r="DP69" i="7" s="1"/>
  <c r="DP64" i="7"/>
  <c r="DL69" i="7"/>
  <c r="DM69" i="7" s="1"/>
  <c r="DM64" i="7"/>
  <c r="DI64" i="7"/>
  <c r="CZ69" i="7"/>
  <c r="DA69" i="7" s="1"/>
  <c r="DA64" i="7"/>
  <c r="CX21" i="7"/>
  <c r="CW30" i="7"/>
  <c r="CW64" i="7"/>
  <c r="CT69" i="7"/>
  <c r="CU64" i="7"/>
  <c r="DJ21" i="7"/>
  <c r="DI30" i="7"/>
  <c r="CK69" i="7"/>
  <c r="CL69" i="7" s="1"/>
  <c r="CI21" i="7"/>
  <c r="CH30" i="7"/>
  <c r="CH64" i="7"/>
  <c r="CE69" i="7"/>
  <c r="CF69" i="7" s="1"/>
  <c r="CB64" i="7"/>
  <c r="CC21" i="7"/>
  <c r="CB30" i="7"/>
  <c r="BV64" i="7"/>
  <c r="BW21" i="7"/>
  <c r="BV30" i="7"/>
  <c r="BY69" i="7"/>
  <c r="BZ69" i="7" s="1"/>
  <c r="BZ64" i="7"/>
  <c r="BS69" i="7"/>
  <c r="BT69" i="7" s="1"/>
  <c r="BT64" i="7"/>
  <c r="BY37" i="7"/>
  <c r="BZ37" i="7" s="1"/>
  <c r="BZ30" i="7"/>
  <c r="BS37" i="7"/>
  <c r="BT37" i="7" s="1"/>
  <c r="BT30" i="7"/>
  <c r="BP64" i="7"/>
  <c r="BM69" i="7"/>
  <c r="BN69" i="7" s="1"/>
  <c r="CR21" i="7"/>
  <c r="CQ30" i="7"/>
  <c r="CQ64" i="7"/>
  <c r="BQ21" i="7"/>
  <c r="BP30" i="7"/>
  <c r="BJ64" i="7"/>
  <c r="BK21" i="7"/>
  <c r="BJ30" i="7"/>
  <c r="BG69" i="7"/>
  <c r="BH69" i="7" s="1"/>
  <c r="BH64" i="7"/>
  <c r="BA69" i="7"/>
  <c r="BB69" i="7" s="1"/>
  <c r="BB64" i="7"/>
  <c r="BG37" i="7"/>
  <c r="BH37" i="7" s="1"/>
  <c r="BH30" i="7"/>
  <c r="BA37" i="7"/>
  <c r="BB37" i="7" s="1"/>
  <c r="BB30" i="7"/>
  <c r="AX64" i="7"/>
  <c r="AU69" i="7"/>
  <c r="AV69" i="7" s="1"/>
  <c r="AV64" i="7"/>
  <c r="AY21" i="7"/>
  <c r="AX30" i="7"/>
  <c r="AL64" i="7"/>
  <c r="AM21" i="7"/>
  <c r="AL30" i="7"/>
  <c r="AF64" i="7"/>
  <c r="AG21" i="7"/>
  <c r="AF30" i="7"/>
  <c r="AA21" i="7"/>
  <c r="Z30" i="7"/>
  <c r="Z64" i="7"/>
  <c r="U21" i="7"/>
  <c r="T30" i="7"/>
  <c r="T64" i="7"/>
  <c r="W69" i="7"/>
  <c r="X69" i="7" s="1"/>
  <c r="X64" i="7"/>
  <c r="Q69" i="7"/>
  <c r="R69" i="7" s="1"/>
  <c r="R64" i="7"/>
  <c r="W37" i="7"/>
  <c r="X37" i="7" s="1"/>
  <c r="X30" i="7"/>
  <c r="Q37" i="7"/>
  <c r="R37" i="7" s="1"/>
  <c r="R30" i="7"/>
  <c r="N37" i="7"/>
  <c r="O37" i="7" s="1"/>
  <c r="O30" i="7"/>
  <c r="N64" i="7"/>
  <c r="CN19" i="7" l="1"/>
  <c r="DR19" i="7" s="1"/>
  <c r="EA19" i="7" s="1"/>
  <c r="CN17" i="7"/>
  <c r="DR17" i="7" s="1"/>
  <c r="EA17" i="7" s="1"/>
  <c r="AN20" i="7"/>
  <c r="AN21" i="7" s="1"/>
  <c r="AN30" i="7" s="1"/>
  <c r="AN37" i="7" s="1"/>
  <c r="CM15" i="7"/>
  <c r="DQ15" i="7" s="1"/>
  <c r="CN18" i="7"/>
  <c r="DR18" i="7" s="1"/>
  <c r="EA18" i="7" s="1"/>
  <c r="CN16" i="7"/>
  <c r="DR16" i="7" s="1"/>
  <c r="AO20" i="7"/>
  <c r="AD30" i="7"/>
  <c r="AC37" i="7"/>
  <c r="AD37" i="7" s="1"/>
  <c r="AI21" i="7"/>
  <c r="CS37" i="7"/>
  <c r="AK37" i="7"/>
  <c r="AK69" i="7"/>
  <c r="CT37" i="7"/>
  <c r="CU30" i="7"/>
  <c r="CS69" i="7"/>
  <c r="DS64" i="7"/>
  <c r="DJ30" i="7"/>
  <c r="DI37" i="7"/>
  <c r="DJ37" i="7" s="1"/>
  <c r="CX64" i="7"/>
  <c r="CW69" i="7"/>
  <c r="CX69" i="7" s="1"/>
  <c r="CX30" i="7"/>
  <c r="CW37" i="7"/>
  <c r="CX37" i="7" s="1"/>
  <c r="DJ64" i="7"/>
  <c r="DI69" i="7"/>
  <c r="DJ69" i="7" s="1"/>
  <c r="CH69" i="7"/>
  <c r="CI69" i="7" s="1"/>
  <c r="CI30" i="7"/>
  <c r="CH37" i="7"/>
  <c r="CI37" i="7" s="1"/>
  <c r="BW30" i="7"/>
  <c r="BV37" i="7"/>
  <c r="BW37" i="7" s="1"/>
  <c r="BW64" i="7"/>
  <c r="BV69" i="7"/>
  <c r="BW69" i="7" s="1"/>
  <c r="CC30" i="7"/>
  <c r="CB37" i="7"/>
  <c r="CC37" i="7" s="1"/>
  <c r="CB69" i="7"/>
  <c r="CC69" i="7" s="1"/>
  <c r="BQ30" i="7"/>
  <c r="BP37" i="7"/>
  <c r="BQ37" i="7" s="1"/>
  <c r="CR64" i="7"/>
  <c r="CQ69" i="7"/>
  <c r="CR69" i="7" s="1"/>
  <c r="CR30" i="7"/>
  <c r="CQ37" i="7"/>
  <c r="CR37" i="7" s="1"/>
  <c r="BQ64" i="7"/>
  <c r="BP69" i="7"/>
  <c r="BQ69" i="7" s="1"/>
  <c r="BK30" i="7"/>
  <c r="BJ37" i="7"/>
  <c r="BK37" i="7" s="1"/>
  <c r="BK64" i="7"/>
  <c r="BJ69" i="7"/>
  <c r="BK69" i="7" s="1"/>
  <c r="AY30" i="7"/>
  <c r="AX37" i="7"/>
  <c r="AY37" i="7" s="1"/>
  <c r="AY64" i="7"/>
  <c r="AX69" i="7"/>
  <c r="AY69" i="7" s="1"/>
  <c r="AG30" i="7"/>
  <c r="AF37" i="7"/>
  <c r="AG37" i="7" s="1"/>
  <c r="AG64" i="7"/>
  <c r="AF69" i="7"/>
  <c r="AG69" i="7" s="1"/>
  <c r="AM30" i="7"/>
  <c r="AL37" i="7"/>
  <c r="AM64" i="7"/>
  <c r="AL69" i="7"/>
  <c r="U64" i="7"/>
  <c r="T69" i="7"/>
  <c r="U69" i="7" s="1"/>
  <c r="U30" i="7"/>
  <c r="T37" i="7"/>
  <c r="U37" i="7" s="1"/>
  <c r="AA64" i="7"/>
  <c r="Z69" i="7"/>
  <c r="AA69" i="7" s="1"/>
  <c r="AA30" i="7"/>
  <c r="Z37" i="7"/>
  <c r="AA37" i="7" s="1"/>
  <c r="N69" i="7"/>
  <c r="O69" i="7" s="1"/>
  <c r="O64" i="7"/>
  <c r="EA16" i="7" l="1"/>
  <c r="EA20" i="7" s="1"/>
  <c r="EA21" i="7" s="1"/>
  <c r="DR20" i="7"/>
  <c r="DR21" i="7" s="1"/>
  <c r="DZ15" i="7"/>
  <c r="DZ20" i="7" s="1"/>
  <c r="DZ21" i="7" s="1"/>
  <c r="DZ30" i="7" s="1"/>
  <c r="DZ37" i="7" s="1"/>
  <c r="DQ20" i="7"/>
  <c r="DQ21" i="7" s="1"/>
  <c r="DQ30" i="7" s="1"/>
  <c r="DQ37" i="7" s="1"/>
  <c r="CN20" i="7"/>
  <c r="CM20" i="7"/>
  <c r="CM21" i="7" s="1"/>
  <c r="CM30" i="7" s="1"/>
  <c r="CM37" i="7" s="1"/>
  <c r="AO21" i="7"/>
  <c r="AP21" i="7" s="1"/>
  <c r="AJ21" i="7"/>
  <c r="AI30" i="7"/>
  <c r="AM37" i="7"/>
  <c r="AM69" i="7"/>
  <c r="CU37" i="7"/>
  <c r="CU69" i="7"/>
  <c r="DR30" i="7" l="1"/>
  <c r="DS21" i="7"/>
  <c r="EB21" i="7"/>
  <c r="EA30" i="7"/>
  <c r="CN21" i="7"/>
  <c r="AO30" i="7"/>
  <c r="AO37" i="7" s="1"/>
  <c r="AP37" i="7" s="1"/>
  <c r="AJ30" i="7"/>
  <c r="AI37" i="7"/>
  <c r="AJ37" i="7" s="1"/>
  <c r="DS69" i="7"/>
  <c r="EA37" i="7" l="1"/>
  <c r="EB37" i="7" s="1"/>
  <c r="EB30" i="7"/>
  <c r="DR37" i="7"/>
  <c r="DS37" i="7" s="1"/>
  <c r="DS30" i="7"/>
  <c r="CO21" i="7"/>
  <c r="CN30" i="7"/>
  <c r="AP30" i="7"/>
  <c r="L70" i="7"/>
  <c r="K68" i="7"/>
  <c r="J68" i="7"/>
  <c r="L66" i="7"/>
  <c r="K63" i="7"/>
  <c r="J63" i="7"/>
  <c r="K59" i="7"/>
  <c r="J59" i="7"/>
  <c r="K57" i="7"/>
  <c r="J57" i="7"/>
  <c r="K45" i="7"/>
  <c r="J45" i="7"/>
  <c r="J47" i="7" s="1"/>
  <c r="K36" i="7"/>
  <c r="J36" i="7"/>
  <c r="K28" i="7"/>
  <c r="K29" i="7" s="1"/>
  <c r="J28" i="7"/>
  <c r="J29" i="7" s="1"/>
  <c r="K20" i="7"/>
  <c r="K21" i="7" s="1"/>
  <c r="J20" i="7"/>
  <c r="J21" i="7" s="1"/>
  <c r="J30" i="7" s="1"/>
  <c r="L13" i="7"/>
  <c r="L12" i="7"/>
  <c r="L11" i="7"/>
  <c r="I70" i="7"/>
  <c r="H68" i="7"/>
  <c r="G68" i="7"/>
  <c r="I66" i="7"/>
  <c r="H63" i="7"/>
  <c r="G63" i="7"/>
  <c r="H59" i="7"/>
  <c r="G59" i="7"/>
  <c r="H57" i="7"/>
  <c r="G57" i="7"/>
  <c r="I53" i="7"/>
  <c r="I52" i="7"/>
  <c r="I51" i="7"/>
  <c r="I49" i="7"/>
  <c r="H45" i="7"/>
  <c r="G45" i="7"/>
  <c r="H36" i="7"/>
  <c r="G36" i="7"/>
  <c r="H28" i="7"/>
  <c r="G28" i="7"/>
  <c r="H20" i="7"/>
  <c r="G20" i="7"/>
  <c r="I13" i="7"/>
  <c r="I12" i="7"/>
  <c r="I11" i="7"/>
  <c r="F12" i="7"/>
  <c r="F13" i="7"/>
  <c r="F49" i="7"/>
  <c r="F52" i="7"/>
  <c r="F66" i="7"/>
  <c r="F70" i="7"/>
  <c r="F11" i="7"/>
  <c r="E68" i="7"/>
  <c r="D68" i="7"/>
  <c r="E63" i="7"/>
  <c r="D63" i="7"/>
  <c r="E59" i="7"/>
  <c r="D59" i="7"/>
  <c r="E57" i="7"/>
  <c r="D57" i="7"/>
  <c r="E45" i="7"/>
  <c r="D45" i="7"/>
  <c r="E36" i="7"/>
  <c r="D36" i="7"/>
  <c r="E28" i="7"/>
  <c r="D28" i="7"/>
  <c r="E20" i="7"/>
  <c r="D20" i="7"/>
  <c r="CO30" i="7" l="1"/>
  <c r="CN37" i="7"/>
  <c r="CO37" i="7" s="1"/>
  <c r="E47" i="7"/>
  <c r="E64" i="7" s="1"/>
  <c r="D21" i="7"/>
  <c r="D29" i="7"/>
  <c r="D47" i="7"/>
  <c r="H21" i="7"/>
  <c r="H29" i="7"/>
  <c r="G21" i="7"/>
  <c r="G29" i="7"/>
  <c r="G47" i="7"/>
  <c r="F57" i="7"/>
  <c r="I68" i="7"/>
  <c r="J37" i="7"/>
  <c r="J64" i="7"/>
  <c r="J69" i="7" s="1"/>
  <c r="L68" i="7"/>
  <c r="F68" i="7"/>
  <c r="I57" i="7"/>
  <c r="E29" i="7"/>
  <c r="E21" i="7"/>
  <c r="K30" i="7"/>
  <c r="L21" i="7"/>
  <c r="K47" i="7"/>
  <c r="H47" i="7"/>
  <c r="I21" i="7" l="1"/>
  <c r="H30" i="7"/>
  <c r="H37" i="7" s="1"/>
  <c r="G64" i="7"/>
  <c r="G69" i="7" s="1"/>
  <c r="G30" i="7"/>
  <c r="D64" i="7"/>
  <c r="F64" i="7" s="1"/>
  <c r="D30" i="7"/>
  <c r="E30" i="7"/>
  <c r="F21" i="7"/>
  <c r="E69" i="7"/>
  <c r="K64" i="7"/>
  <c r="K37" i="7"/>
  <c r="L37" i="7" s="1"/>
  <c r="L30" i="7"/>
  <c r="H64" i="7"/>
  <c r="I30" i="7" l="1"/>
  <c r="D37" i="7"/>
  <c r="G37" i="7"/>
  <c r="D69" i="7"/>
  <c r="F30" i="7"/>
  <c r="E37" i="7"/>
  <c r="K69" i="7"/>
  <c r="L69" i="7" s="1"/>
  <c r="H69" i="7"/>
  <c r="I64" i="7"/>
  <c r="I37" i="7" l="1"/>
  <c r="F37" i="7"/>
  <c r="F69" i="7"/>
  <c r="I69" i="7"/>
</calcChain>
</file>

<file path=xl/sharedStrings.xml><?xml version="1.0" encoding="utf-8"?>
<sst xmlns="http://schemas.openxmlformats.org/spreadsheetml/2006/main" count="334" uniqueCount="191">
  <si>
    <t>Sorszám</t>
  </si>
  <si>
    <t xml:space="preserve">C Í M R E N D </t>
  </si>
  <si>
    <t>K I A D Á S O K</t>
  </si>
  <si>
    <t>Munkaadókat terhelő járulékok és szociális hozzájárulási adó</t>
  </si>
  <si>
    <t>Óvodai nevelés összesen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</si>
  <si>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</si>
  <si>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</si>
  <si>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</si>
  <si>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</si>
  <si>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</si>
  <si>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</si>
  <si>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</si>
  <si>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</si>
  <si>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</si>
  <si>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</si>
  <si>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</si>
  <si>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</si>
  <si>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</si>
  <si>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</si>
  <si>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</si>
  <si>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</si>
  <si>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Hosszú lejáratú hitelek, kölcsönök törlesztése</t>
  </si>
  <si>
    <t>Államháztartáson belüli megelőlegezések visszafizetése</t>
  </si>
  <si>
    <t>Központi, irányító szervi támogatás folyósítása (működési célra)</t>
  </si>
  <si>
    <t>Pénzeszközök betétként elhelyezése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</si>
  <si>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</si>
  <si>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</si>
  <si>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</si>
  <si>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</si>
  <si>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</si>
  <si>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</si>
  <si>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Áru-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</si>
  <si>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</si>
  <si>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</si>
  <si>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</si>
  <si>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</si>
  <si>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</si>
  <si>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</si>
  <si>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</si>
  <si>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</si>
  <si>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</si>
  <si>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</si>
  <si>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</si>
  <si>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</si>
  <si>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</si>
  <si>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</si>
  <si>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Betétek megszüntetése</t>
  </si>
  <si>
    <t>K1</t>
  </si>
  <si>
    <t>K2</t>
  </si>
  <si>
    <t>K3</t>
  </si>
  <si>
    <t>K4</t>
  </si>
  <si>
    <t>K501</t>
  </si>
  <si>
    <t>K502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</si>
  <si>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</si>
  <si>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</si>
  <si>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</si>
  <si>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</si>
  <si>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</si>
  <si>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</si>
  <si>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</si>
  <si>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</si>
  <si>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</si>
  <si>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</si>
  <si>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</si>
  <si>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</si>
  <si>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</si>
  <si>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</si>
  <si>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</si>
  <si>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K9124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</si>
  <si>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</si>
  <si>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</si>
  <si>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</si>
  <si>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</si>
  <si>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</si>
  <si>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</si>
  <si>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</si>
  <si>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</si>
  <si>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</si>
  <si>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</si>
  <si>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</si>
  <si>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</si>
  <si>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</si>
  <si>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</si>
  <si>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</si>
  <si>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</si>
  <si>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</si>
  <si>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</si>
  <si>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</si>
  <si>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</si>
  <si>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</si>
  <si>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B410</t>
  </si>
  <si>
    <t>B4</t>
  </si>
  <si>
    <t>B52</t>
  </si>
  <si>
    <t>B5</t>
  </si>
  <si>
    <t>B63 (=B6)</t>
  </si>
  <si>
    <t>B72</t>
  </si>
  <si>
    <t>B73</t>
  </si>
  <si>
    <t>B7</t>
  </si>
  <si>
    <t>B1-B7</t>
  </si>
  <si>
    <t>B8131</t>
  </si>
  <si>
    <t>B816</t>
  </si>
  <si>
    <t>B817</t>
  </si>
  <si>
    <t>B81 (=B8)</t>
  </si>
  <si>
    <t>Rovatrend</t>
  </si>
  <si>
    <t>2013. évi eredeti előirányzat</t>
  </si>
  <si>
    <t>2014. évi előirányzat</t>
  </si>
  <si>
    <t>Index 2014/2013.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</si>
  <si>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</si>
  <si>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</si>
  <si>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</si>
  <si>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</si>
  <si>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</si>
  <si>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</si>
  <si>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</si>
  <si>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</si>
  <si>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</si>
  <si>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</si>
  <si>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</si>
  <si>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</si>
  <si>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Felhalmozási bevételek (=47)</t>
  </si>
  <si>
    <t>Felhalmozási célú átvett pénzeszközök (50+51)</t>
  </si>
  <si>
    <t>Költségvetési bevételek összesen (28+29+36+46+48+49+52)</t>
  </si>
  <si>
    <t>Bevételek összesen (53+57)</t>
  </si>
  <si>
    <t>Foglalkoztatottak létszáma (fő)</t>
  </si>
  <si>
    <t>Belföldi finanszírozás bevételei (54+55+56)</t>
  </si>
  <si>
    <t>Index 
2014/2013.</t>
  </si>
  <si>
    <t>Házi segítségnyújtás 
Akácfa utca 61.</t>
  </si>
  <si>
    <t>Művészeti Klub 
Akácfa utca 61.</t>
  </si>
  <si>
    <t>Étkezési Munkacsoport
Akácfa utca 61.</t>
  </si>
  <si>
    <t>Akácfa utca 61. Összesen</t>
  </si>
  <si>
    <t>Király klub 
 Király utca 97.</t>
  </si>
  <si>
    <t xml:space="preserve"> E-klub 
Dohány utca 20.</t>
  </si>
  <si>
    <t>Átmeneti ellátás
 Peterdy utca 16.</t>
  </si>
  <si>
    <t>Szivarfa klub
Peterdy utca 16.</t>
  </si>
  <si>
    <t>Tartós bentlakásos elhelyezés
 Peterdy utca 16.</t>
  </si>
  <si>
    <t>Nyugdíjasház
 Peterdy utca 16.</t>
  </si>
  <si>
    <t>Átmeneti ellátás
Dózsa György út 46.</t>
  </si>
  <si>
    <t>Harmónia klub  
Dózsa György út 46.</t>
  </si>
  <si>
    <t>Nyitott műterem 
 Dózsa György út 46.</t>
  </si>
  <si>
    <t>Nyugdíjasház 
Dózsa György út 46.</t>
  </si>
  <si>
    <t>Dózsa György út 46. Összesen</t>
  </si>
  <si>
    <t>Családsegítő Szolgálat 
Kertész utca 24-28.</t>
  </si>
  <si>
    <t xml:space="preserve"> Családsegítő Szolgálat 
Dózsa György út 70.</t>
  </si>
  <si>
    <t>Gyermekjóléti Központ
 Kertész utca 20.</t>
  </si>
  <si>
    <t>1110-1</t>
  </si>
  <si>
    <t>1110-2</t>
  </si>
  <si>
    <t>1110-3</t>
  </si>
  <si>
    <t>1110-4</t>
  </si>
  <si>
    <t>1110-5</t>
  </si>
  <si>
    <t>1120-1</t>
  </si>
  <si>
    <t>1120</t>
  </si>
  <si>
    <t>1130-1</t>
  </si>
  <si>
    <t>1130-2</t>
  </si>
  <si>
    <t>1130-3</t>
  </si>
  <si>
    <t>1130</t>
  </si>
  <si>
    <t>1140-1</t>
  </si>
  <si>
    <t>1140-2</t>
  </si>
  <si>
    <t>1140</t>
  </si>
  <si>
    <t>1150</t>
  </si>
  <si>
    <t>1101=1110-1150</t>
  </si>
  <si>
    <t>1160-1</t>
  </si>
  <si>
    <t>1160-2</t>
  </si>
  <si>
    <t>1160-3</t>
  </si>
  <si>
    <t>1160-4</t>
  </si>
  <si>
    <t>1160-5</t>
  </si>
  <si>
    <t>Háziorvosi ügyeleti ellátás</t>
  </si>
  <si>
    <t>Ifjúság - egészségügyi gondozás</t>
  </si>
  <si>
    <t>Család - és nővédelmi egészségügyi gondozás                                         (Rottenbiller utca 27., Madách Imre utca 2-4.)</t>
  </si>
  <si>
    <t>Gyermekek napközbeni ellátása összesen</t>
  </si>
  <si>
    <t>Felnőtt fogászat</t>
  </si>
  <si>
    <t>Gyermek fogászat</t>
  </si>
  <si>
    <t>Szájsebészet röntgen</t>
  </si>
  <si>
    <t>Közterület-felügyelet</t>
  </si>
  <si>
    <t>Intézmények mindösszesen</t>
  </si>
  <si>
    <t>Egészségügyi Ellátás Összesen</t>
  </si>
  <si>
    <t>2014. évi 
előirányzat</t>
  </si>
  <si>
    <t>Bischitz Johanna Integrált 
Humán Szolgáltató Központ 
MINDÖSSZESEN</t>
  </si>
  <si>
    <t>Peterdy utca 16. 
Összesen</t>
  </si>
  <si>
    <t>Tartós Bentlakásos ellátás 
Dózsa György út 46.</t>
  </si>
  <si>
    <t>Központi irányítás</t>
  </si>
  <si>
    <t>Bölcsőde 
Dob utca 23-25.</t>
  </si>
  <si>
    <t>Bölcsőde 
Lövölde tér 1.</t>
  </si>
  <si>
    <t>Bölcsőde 
Városligeti fasor 39-41.</t>
  </si>
  <si>
    <t>Családsegítés 
összesen</t>
  </si>
  <si>
    <t>Szociális Ágazat 
Összesen</t>
  </si>
  <si>
    <t>Intézményi Üzemeltetési csoport
(Közoktatás működtetése)</t>
  </si>
  <si>
    <t>Háziorvosi ellátás</t>
  </si>
  <si>
    <t xml:space="preserve">Budapest Főváros VII. Kerület Erzsébetváros Önkormányzata
szociális-egészségügyi intézményeinek telephelyenkénti bontásban 2014. évi tervezett  előirányzatai </t>
  </si>
  <si>
    <t>Házi segítségnyújtás 
Peterdy utca 16.</t>
  </si>
  <si>
    <t>Jelzőrendszeres házi segítségnyújtás                                      Peterdy utca 16.</t>
  </si>
  <si>
    <t>Otthoni szakápolás 
Dózsa György út 46.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</si>
</sst>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68">
    <xf numFmtId="0" fontId="0" fillId="0" borderId="0" xfId="0"/>
    <xf numFmtId="3" fontId="1" fillId="0" borderId="23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26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2" fillId="0" borderId="17" xfId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26" xfId="1" applyFont="1" applyFill="1" applyBorder="1" applyAlignment="1">
      <alignment vertical="center"/>
    </xf>
    <xf numFmtId="0" fontId="1" fillId="0" borderId="24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2" fontId="2" fillId="0" borderId="28" xfId="1" applyNumberFormat="1" applyFont="1" applyFill="1" applyBorder="1" applyAlignment="1">
      <alignment vertical="center"/>
    </xf>
    <xf numFmtId="10" fontId="2" fillId="0" borderId="29" xfId="1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0" fontId="2" fillId="0" borderId="34" xfId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10" fontId="2" fillId="0" borderId="32" xfId="1" applyNumberFormat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10" fontId="2" fillId="0" borderId="35" xfId="1" applyNumberFormat="1" applyFont="1" applyFill="1" applyBorder="1" applyAlignment="1">
      <alignment vertical="center"/>
    </xf>
    <xf numFmtId="10" fontId="2" fillId="0" borderId="10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34" xfId="1" applyFont="1" applyFill="1" applyBorder="1" applyAlignment="1">
      <alignment horizontal="left" vertical="center"/>
    </xf>
    <xf numFmtId="0" fontId="1" fillId="0" borderId="37" xfId="1" applyFont="1" applyFill="1" applyBorder="1" applyAlignment="1">
      <alignment vertical="center"/>
    </xf>
    <xf numFmtId="10" fontId="1" fillId="0" borderId="39" xfId="1" applyNumberFormat="1" applyFont="1" applyFill="1" applyBorder="1" applyAlignment="1">
      <alignment vertical="center"/>
    </xf>
    <xf numFmtId="0" fontId="1" fillId="0" borderId="38" xfId="1" applyFont="1" applyFill="1" applyBorder="1" applyAlignment="1">
      <alignment vertical="center"/>
    </xf>
    <xf numFmtId="0" fontId="1" fillId="0" borderId="25" xfId="1" applyFont="1" applyFill="1" applyBorder="1" applyAlignment="1">
      <alignment vertical="center"/>
    </xf>
    <xf numFmtId="10" fontId="1" fillId="0" borderId="40" xfId="1" applyNumberFormat="1" applyFont="1" applyFill="1" applyBorder="1" applyAlignment="1">
      <alignment vertical="center"/>
    </xf>
    <xf numFmtId="3" fontId="8" fillId="0" borderId="12" xfId="1" applyNumberFormat="1" applyFont="1" applyFill="1" applyBorder="1" applyAlignment="1">
      <alignment vertical="center"/>
    </xf>
    <xf numFmtId="3" fontId="8" fillId="0" borderId="7" xfId="1" applyNumberFormat="1" applyFont="1" applyFill="1" applyBorder="1" applyAlignment="1">
      <alignment vertical="center"/>
    </xf>
    <xf numFmtId="0" fontId="8" fillId="0" borderId="7" xfId="1" applyFont="1" applyFill="1" applyBorder="1" applyAlignment="1">
      <alignment vertical="center"/>
    </xf>
    <xf numFmtId="3" fontId="1" fillId="0" borderId="36" xfId="1" applyNumberFormat="1" applyFont="1" applyFill="1" applyBorder="1" applyAlignment="1">
      <alignment vertical="center"/>
    </xf>
    <xf numFmtId="3" fontId="1" fillId="0" borderId="37" xfId="1" applyNumberFormat="1" applyFont="1" applyFill="1" applyBorder="1" applyAlignment="1">
      <alignment vertical="center"/>
    </xf>
    <xf numFmtId="0" fontId="1" fillId="0" borderId="2" xfId="1" applyFont="1" applyFill="1" applyBorder="1" applyAlignment="1"/>
    <xf numFmtId="0" fontId="1" fillId="0" borderId="3" xfId="1" applyFont="1" applyFill="1" applyBorder="1" applyAlignment="1"/>
    <xf numFmtId="0" fontId="1" fillId="0" borderId="5" xfId="1" applyFont="1" applyFill="1" applyBorder="1" applyAlignment="1">
      <alignment horizontal="center"/>
    </xf>
    <xf numFmtId="10" fontId="1" fillId="0" borderId="4" xfId="4" applyNumberFormat="1" applyFont="1" applyFill="1" applyBorder="1" applyAlignment="1">
      <alignment vertical="center"/>
    </xf>
    <xf numFmtId="10" fontId="2" fillId="0" borderId="35" xfId="4" applyNumberFormat="1" applyFont="1" applyFill="1" applyBorder="1" applyAlignment="1">
      <alignment vertical="center"/>
    </xf>
    <xf numFmtId="10" fontId="2" fillId="0" borderId="29" xfId="4" applyNumberFormat="1" applyFont="1" applyFill="1" applyBorder="1" applyAlignment="1">
      <alignment vertical="center"/>
    </xf>
    <xf numFmtId="10" fontId="2" fillId="0" borderId="32" xfId="4" applyNumberFormat="1" applyFont="1" applyFill="1" applyBorder="1" applyAlignment="1">
      <alignment vertical="center"/>
    </xf>
    <xf numFmtId="10" fontId="1" fillId="0" borderId="39" xfId="4" applyNumberFormat="1" applyFont="1" applyFill="1" applyBorder="1" applyAlignment="1">
      <alignment vertical="center"/>
    </xf>
    <xf numFmtId="10" fontId="1" fillId="0" borderId="40" xfId="4" applyNumberFormat="1" applyFont="1" applyFill="1" applyBorder="1" applyAlignment="1">
      <alignment vertical="center"/>
    </xf>
    <xf numFmtId="10" fontId="8" fillId="0" borderId="10" xfId="4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11" xfId="1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38" xfId="0" applyFont="1" applyFill="1" applyBorder="1" applyAlignment="1">
      <alignment vertical="center"/>
    </xf>
    <xf numFmtId="0" fontId="1" fillId="0" borderId="25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center" vertical="center"/>
    </xf>
    <xf numFmtId="10" fontId="2" fillId="2" borderId="0" xfId="1" applyNumberFormat="1" applyFont="1" applyFill="1" applyBorder="1" applyAlignment="1">
      <alignment vertical="center"/>
    </xf>
    <xf numFmtId="10" fontId="2" fillId="2" borderId="0" xfId="1" applyNumberFormat="1" applyFont="1" applyFill="1" applyBorder="1" applyAlignment="1">
      <alignment horizontal="right" vertical="center"/>
    </xf>
    <xf numFmtId="0" fontId="1" fillId="2" borderId="2" xfId="1" applyFont="1" applyFill="1" applyBorder="1" applyAlignment="1"/>
    <xf numFmtId="0" fontId="1" fillId="2" borderId="3" xfId="1" applyFont="1" applyFill="1" applyBorder="1" applyAlignment="1"/>
    <xf numFmtId="0" fontId="1" fillId="2" borderId="5" xfId="1" applyFont="1" applyFill="1" applyBorder="1" applyAlignment="1">
      <alignment horizontal="center"/>
    </xf>
    <xf numFmtId="3" fontId="2" fillId="2" borderId="15" xfId="1" applyNumberFormat="1" applyFont="1" applyFill="1" applyBorder="1" applyAlignment="1">
      <alignment horizontal="center" vertical="center"/>
    </xf>
    <xf numFmtId="3" fontId="2" fillId="2" borderId="16" xfId="1" applyNumberFormat="1" applyFont="1" applyFill="1" applyBorder="1" applyAlignment="1">
      <alignment horizontal="center" vertical="center"/>
    </xf>
    <xf numFmtId="3" fontId="2" fillId="2" borderId="8" xfId="1" applyNumberFormat="1" applyFont="1" applyFill="1" applyBorder="1" applyAlignment="1">
      <alignment horizontal="center" vertical="center"/>
    </xf>
    <xf numFmtId="3" fontId="2" fillId="2" borderId="18" xfId="1" applyNumberFormat="1" applyFont="1" applyFill="1" applyBorder="1" applyAlignment="1">
      <alignment horizontal="center" vertical="center"/>
    </xf>
    <xf numFmtId="3" fontId="2" fillId="2" borderId="17" xfId="1" applyNumberFormat="1" applyFont="1" applyFill="1" applyBorder="1" applyAlignment="1">
      <alignment horizontal="center" vertical="center"/>
    </xf>
    <xf numFmtId="3" fontId="2" fillId="2" borderId="21" xfId="1" applyNumberFormat="1" applyFont="1" applyFill="1" applyBorder="1" applyAlignment="1">
      <alignment horizontal="center" vertical="center"/>
    </xf>
    <xf numFmtId="3" fontId="2" fillId="2" borderId="20" xfId="1" applyNumberFormat="1" applyFont="1" applyFill="1" applyBorder="1" applyAlignment="1">
      <alignment horizontal="center" vertical="center"/>
    </xf>
    <xf numFmtId="3" fontId="2" fillId="2" borderId="22" xfId="1" applyNumberFormat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0" fontId="1" fillId="0" borderId="19" xfId="2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3" xfId="2" applyNumberFormat="1" applyFont="1" applyFill="1" applyBorder="1" applyAlignment="1">
      <alignment horizontal="center" vertical="center" wrapText="1"/>
    </xf>
    <xf numFmtId="44" fontId="1" fillId="0" borderId="2" xfId="5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wrapText="1"/>
    </xf>
    <xf numFmtId="0" fontId="2" fillId="0" borderId="8" xfId="1" applyFont="1" applyFill="1" applyBorder="1" applyAlignment="1">
      <alignment wrapText="1"/>
    </xf>
    <xf numFmtId="0" fontId="2" fillId="0" borderId="19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45" xfId="2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10" fontId="1" fillId="0" borderId="21" xfId="2" applyNumberFormat="1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238"/>
  <sheetViews>
    <sheetView tabSelected="1" view="pageBreakPreview" zoomScale="55" zoomScaleNormal="70" zoomScaleSheetLayoutView="55" workbookViewId="0">
      <pane xSplit="3" ySplit="9" topLeftCell="AM10" activePane="bottomRight" state="frozen"/>
      <selection pane="topRight" activeCell="C1" sqref="C1"/>
      <selection pane="bottomLeft" activeCell="A10" sqref="A10"/>
      <selection pane="bottomRight" activeCell="AQ8" sqref="AQ8:AQ9"/>
    </sheetView>
  </sheetViews>
  <sheetFormatPr defaultColWidth="14.42578125" defaultRowHeight="15.75" x14ac:dyDescent="0.25"/>
  <cols>
    <col min="1" max="1" width="11.85546875" style="20" bestFit="1" customWidth="1"/>
    <col min="2" max="2" width="14.140625" style="20" customWidth="1"/>
    <col min="3" max="3" width="95.5703125" style="21" customWidth="1"/>
    <col min="4" max="5" width="19.5703125" style="17" customWidth="1"/>
    <col min="6" max="6" width="19.5703125" style="19" customWidth="1"/>
    <col min="7" max="8" width="19.5703125" style="17" customWidth="1"/>
    <col min="9" max="9" width="19.5703125" style="19" customWidth="1"/>
    <col min="10" max="11" width="19.5703125" style="17" customWidth="1"/>
    <col min="12" max="12" width="19.5703125" style="19" customWidth="1"/>
    <col min="13" max="14" width="19.5703125" style="17" customWidth="1"/>
    <col min="15" max="15" width="19.5703125" style="19" customWidth="1"/>
    <col min="16" max="17" width="19.5703125" style="17" customWidth="1"/>
    <col min="18" max="18" width="19.5703125" style="19" customWidth="1"/>
    <col min="19" max="20" width="19.5703125" style="17" customWidth="1"/>
    <col min="21" max="21" width="19.5703125" style="19" customWidth="1"/>
    <col min="22" max="23" width="19.5703125" style="17" customWidth="1"/>
    <col min="24" max="24" width="19.5703125" style="19" customWidth="1"/>
    <col min="25" max="26" width="19.5703125" style="17" customWidth="1"/>
    <col min="27" max="27" width="19.5703125" style="19" customWidth="1"/>
    <col min="28" max="29" width="19.5703125" style="17" customWidth="1"/>
    <col min="30" max="36" width="19.5703125" style="19" customWidth="1"/>
    <col min="37" max="38" width="19.5703125" style="17" customWidth="1"/>
    <col min="39" max="123" width="19.5703125" style="19" customWidth="1"/>
    <col min="124" max="132" width="16.7109375" style="19" customWidth="1"/>
    <col min="133" max="16384" width="14.42578125" style="17"/>
  </cols>
  <sheetData>
    <row r="1" spans="1:132" s="8" customFormat="1" x14ac:dyDescent="0.25">
      <c r="C1" s="9"/>
      <c r="E1" s="10"/>
      <c r="F1" s="11"/>
    </row>
    <row r="2" spans="1:132" s="8" customFormat="1" ht="15" customHeight="1" x14ac:dyDescent="0.25">
      <c r="A2" s="158" t="s">
        <v>187</v>
      </c>
      <c r="B2" s="158"/>
      <c r="C2" s="158"/>
      <c r="D2" s="158"/>
      <c r="E2" s="158"/>
      <c r="F2" s="158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94"/>
      <c r="CN2" s="94"/>
      <c r="CO2" s="94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94"/>
      <c r="DC2" s="94"/>
      <c r="DD2" s="94"/>
      <c r="DE2" s="94"/>
      <c r="DF2" s="94"/>
      <c r="DG2" s="94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94"/>
      <c r="DU2" s="94"/>
      <c r="DV2" s="94"/>
      <c r="DW2" s="94"/>
      <c r="DX2" s="94"/>
      <c r="DY2" s="94"/>
      <c r="DZ2" s="94"/>
      <c r="EA2" s="94"/>
      <c r="EB2" s="94"/>
    </row>
    <row r="3" spans="1:132" s="8" customFormat="1" ht="24.75" customHeight="1" x14ac:dyDescent="0.25">
      <c r="A3" s="158"/>
      <c r="B3" s="158"/>
      <c r="C3" s="158"/>
      <c r="D3" s="158"/>
      <c r="E3" s="158"/>
      <c r="F3" s="158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94"/>
      <c r="CN3" s="94"/>
      <c r="CO3" s="94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94"/>
      <c r="DC3" s="94"/>
      <c r="DD3" s="94"/>
      <c r="DE3" s="94"/>
      <c r="DF3" s="94"/>
      <c r="DG3" s="94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94"/>
      <c r="DU3" s="94"/>
      <c r="DV3" s="94"/>
      <c r="DW3" s="94"/>
      <c r="DX3" s="94"/>
      <c r="DY3" s="94"/>
      <c r="DZ3" s="94"/>
      <c r="EA3" s="94"/>
      <c r="EB3" s="94"/>
    </row>
    <row r="4" spans="1:132" s="95" customFormat="1" ht="16.5" thickBot="1" x14ac:dyDescent="0.3">
      <c r="C4" s="96"/>
      <c r="F4" s="97"/>
      <c r="I4" s="97"/>
      <c r="L4" s="98" t="s">
        <v>8</v>
      </c>
      <c r="O4" s="98"/>
      <c r="R4" s="97"/>
      <c r="U4" s="98" t="s">
        <v>8</v>
      </c>
      <c r="AA4" s="98"/>
      <c r="AD4" s="98" t="s">
        <v>8</v>
      </c>
      <c r="AE4" s="97"/>
      <c r="AF4" s="97"/>
      <c r="AG4" s="97"/>
      <c r="AH4" s="97"/>
      <c r="AI4" s="97"/>
      <c r="AM4" s="98" t="s">
        <v>8</v>
      </c>
      <c r="AN4" s="97"/>
      <c r="AO4" s="97"/>
      <c r="AP4" s="97"/>
      <c r="AQ4" s="97"/>
      <c r="AR4" s="97"/>
      <c r="AS4" s="97"/>
      <c r="AT4" s="97"/>
      <c r="AU4" s="97"/>
      <c r="AV4" s="98" t="s">
        <v>8</v>
      </c>
      <c r="AW4" s="97"/>
      <c r="AX4" s="97"/>
      <c r="AY4" s="98"/>
      <c r="AZ4" s="97"/>
      <c r="BA4" s="97"/>
      <c r="BB4" s="97"/>
      <c r="BC4" s="97"/>
      <c r="BD4" s="97"/>
      <c r="BE4" s="98" t="s">
        <v>8</v>
      </c>
      <c r="BF4" s="97"/>
      <c r="BG4" s="97"/>
      <c r="BH4" s="97"/>
      <c r="BI4" s="97"/>
      <c r="BJ4" s="97"/>
      <c r="BK4" s="98"/>
      <c r="BL4" s="97"/>
      <c r="BM4" s="97"/>
      <c r="BN4" s="98" t="s">
        <v>8</v>
      </c>
      <c r="BO4" s="97"/>
      <c r="BP4" s="97"/>
      <c r="BQ4" s="98"/>
      <c r="BR4" s="97"/>
      <c r="BS4" s="97"/>
      <c r="BT4" s="97"/>
      <c r="BU4" s="97"/>
      <c r="BV4" s="97"/>
      <c r="BW4" s="98" t="s">
        <v>8</v>
      </c>
      <c r="BX4" s="97"/>
      <c r="BY4" s="97"/>
      <c r="CA4" s="97"/>
      <c r="CB4" s="97"/>
      <c r="CC4" s="98"/>
      <c r="CD4" s="97"/>
      <c r="CE4" s="97"/>
      <c r="CF4" s="98" t="s">
        <v>8</v>
      </c>
      <c r="CG4" s="97"/>
      <c r="CH4" s="97"/>
      <c r="CI4" s="97"/>
      <c r="CJ4" s="97"/>
      <c r="CK4" s="97"/>
      <c r="CM4" s="97"/>
      <c r="CN4" s="97"/>
      <c r="CO4" s="98" t="s">
        <v>8</v>
      </c>
      <c r="CP4" s="97"/>
      <c r="CQ4" s="97"/>
      <c r="CR4" s="97"/>
      <c r="CS4" s="97"/>
      <c r="CT4" s="97"/>
      <c r="CU4" s="97"/>
      <c r="CV4" s="97"/>
      <c r="CW4" s="97"/>
      <c r="CX4" s="98" t="s">
        <v>8</v>
      </c>
      <c r="CY4" s="97"/>
      <c r="CZ4" s="97"/>
      <c r="DA4" s="98"/>
      <c r="DB4" s="97"/>
      <c r="DC4" s="97"/>
      <c r="DD4" s="98"/>
      <c r="DE4" s="97"/>
      <c r="DF4" s="97"/>
      <c r="DG4" s="98" t="s">
        <v>8</v>
      </c>
      <c r="DH4" s="97"/>
      <c r="DI4" s="97"/>
      <c r="DJ4" s="98"/>
      <c r="DK4" s="97"/>
      <c r="DL4" s="97"/>
      <c r="DN4" s="97"/>
      <c r="DO4" s="97"/>
      <c r="DP4" s="98" t="s">
        <v>8</v>
      </c>
      <c r="DQ4" s="97"/>
      <c r="DR4" s="97"/>
      <c r="DS4" s="98" t="s">
        <v>8</v>
      </c>
      <c r="DT4" s="97"/>
      <c r="DU4" s="97"/>
      <c r="DV4" s="98"/>
      <c r="DW4" s="97"/>
      <c r="DX4" s="97"/>
      <c r="DY4" s="98"/>
      <c r="DZ4" s="97"/>
      <c r="EA4" s="97"/>
      <c r="EB4" s="98"/>
    </row>
    <row r="5" spans="1:132" s="23" customFormat="1" ht="16.5" thickBot="1" x14ac:dyDescent="0.3">
      <c r="A5" s="132" t="s">
        <v>0</v>
      </c>
      <c r="B5" s="159" t="s">
        <v>103</v>
      </c>
      <c r="C5" s="152" t="s">
        <v>1</v>
      </c>
      <c r="D5" s="111" t="s">
        <v>144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3"/>
      <c r="P5" s="129" t="s">
        <v>145</v>
      </c>
      <c r="Q5" s="130"/>
      <c r="R5" s="131"/>
      <c r="S5" s="129" t="s">
        <v>146</v>
      </c>
      <c r="T5" s="130"/>
      <c r="U5" s="131"/>
      <c r="V5" s="129" t="s">
        <v>147</v>
      </c>
      <c r="W5" s="130"/>
      <c r="X5" s="130"/>
      <c r="Y5" s="127"/>
      <c r="Z5" s="127"/>
      <c r="AA5" s="128"/>
      <c r="AB5" s="126" t="s">
        <v>147</v>
      </c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8"/>
      <c r="AN5" s="126" t="s">
        <v>147</v>
      </c>
      <c r="AO5" s="127"/>
      <c r="AP5" s="128"/>
      <c r="AQ5" s="129" t="s">
        <v>148</v>
      </c>
      <c r="AR5" s="130"/>
      <c r="AS5" s="130"/>
      <c r="AT5" s="130"/>
      <c r="AU5" s="130"/>
      <c r="AV5" s="130"/>
      <c r="AW5" s="130"/>
      <c r="AX5" s="130"/>
      <c r="AY5" s="131"/>
      <c r="AZ5" s="129" t="s">
        <v>148</v>
      </c>
      <c r="BA5" s="130"/>
      <c r="BB5" s="130"/>
      <c r="BC5" s="130"/>
      <c r="BD5" s="130"/>
      <c r="BE5" s="130"/>
      <c r="BF5" s="130"/>
      <c r="BG5" s="130"/>
      <c r="BH5" s="130"/>
      <c r="BI5" s="129" t="s">
        <v>148</v>
      </c>
      <c r="BJ5" s="130"/>
      <c r="BK5" s="131"/>
      <c r="BL5" s="129" t="s">
        <v>150</v>
      </c>
      <c r="BM5" s="130"/>
      <c r="BN5" s="131"/>
      <c r="BO5" s="129" t="s">
        <v>151</v>
      </c>
      <c r="BP5" s="130"/>
      <c r="BQ5" s="131"/>
      <c r="BR5" s="129" t="s">
        <v>152</v>
      </c>
      <c r="BS5" s="130"/>
      <c r="BT5" s="131"/>
      <c r="BU5" s="129" t="s">
        <v>153</v>
      </c>
      <c r="BV5" s="130"/>
      <c r="BW5" s="131"/>
      <c r="BX5" s="129" t="s">
        <v>154</v>
      </c>
      <c r="BY5" s="130"/>
      <c r="BZ5" s="131"/>
      <c r="CA5" s="129" t="s">
        <v>155</v>
      </c>
      <c r="CB5" s="130"/>
      <c r="CC5" s="131"/>
      <c r="CD5" s="129" t="s">
        <v>156</v>
      </c>
      <c r="CE5" s="130"/>
      <c r="CF5" s="131"/>
      <c r="CG5" s="129" t="s">
        <v>157</v>
      </c>
      <c r="CH5" s="130"/>
      <c r="CI5" s="131"/>
      <c r="CJ5" s="129" t="s">
        <v>158</v>
      </c>
      <c r="CK5" s="130"/>
      <c r="CL5" s="131"/>
      <c r="CM5" s="129" t="s">
        <v>159</v>
      </c>
      <c r="CN5" s="130"/>
      <c r="CO5" s="131"/>
      <c r="CP5" s="111" t="s">
        <v>149</v>
      </c>
      <c r="CQ5" s="112"/>
      <c r="CR5" s="113"/>
      <c r="CS5" s="129" t="s">
        <v>160</v>
      </c>
      <c r="CT5" s="130"/>
      <c r="CU5" s="131"/>
      <c r="CV5" s="129" t="s">
        <v>161</v>
      </c>
      <c r="CW5" s="130"/>
      <c r="CX5" s="131"/>
      <c r="CY5" s="129" t="s">
        <v>162</v>
      </c>
      <c r="CZ5" s="130"/>
      <c r="DA5" s="131"/>
      <c r="DB5" s="129" t="s">
        <v>162</v>
      </c>
      <c r="DC5" s="130"/>
      <c r="DD5" s="131"/>
      <c r="DE5" s="129" t="s">
        <v>163</v>
      </c>
      <c r="DF5" s="130"/>
      <c r="DG5" s="131"/>
      <c r="DH5" s="129" t="s">
        <v>164</v>
      </c>
      <c r="DI5" s="130"/>
      <c r="DJ5" s="131"/>
      <c r="DK5" s="129" t="s">
        <v>164</v>
      </c>
      <c r="DL5" s="130"/>
      <c r="DM5" s="131"/>
      <c r="DN5" s="111"/>
      <c r="DO5" s="112"/>
      <c r="DP5" s="113"/>
      <c r="DQ5" s="111"/>
      <c r="DR5" s="112"/>
      <c r="DS5" s="113"/>
      <c r="DT5" s="111"/>
      <c r="DU5" s="112"/>
      <c r="DV5" s="113"/>
      <c r="DW5" s="111"/>
      <c r="DX5" s="112"/>
      <c r="DY5" s="113"/>
      <c r="DZ5" s="111"/>
      <c r="EA5" s="112"/>
      <c r="EB5" s="113"/>
    </row>
    <row r="6" spans="1:132" s="8" customFormat="1" ht="13.5" customHeight="1" x14ac:dyDescent="0.25">
      <c r="A6" s="150"/>
      <c r="B6" s="160"/>
      <c r="C6" s="153"/>
      <c r="D6" s="132" t="s">
        <v>126</v>
      </c>
      <c r="E6" s="133"/>
      <c r="F6" s="134"/>
      <c r="G6" s="140" t="s">
        <v>127</v>
      </c>
      <c r="H6" s="133"/>
      <c r="I6" s="134"/>
      <c r="J6" s="140" t="s">
        <v>128</v>
      </c>
      <c r="K6" s="133"/>
      <c r="L6" s="134"/>
      <c r="M6" s="140" t="s">
        <v>129</v>
      </c>
      <c r="N6" s="133"/>
      <c r="O6" s="134"/>
      <c r="P6" s="132" t="s">
        <v>130</v>
      </c>
      <c r="Q6" s="133"/>
      <c r="R6" s="134"/>
      <c r="S6" s="132" t="s">
        <v>131</v>
      </c>
      <c r="T6" s="133"/>
      <c r="U6" s="134"/>
      <c r="V6" s="132" t="s">
        <v>188</v>
      </c>
      <c r="W6" s="140"/>
      <c r="X6" s="155"/>
      <c r="Y6" s="132" t="s">
        <v>189</v>
      </c>
      <c r="Z6" s="140"/>
      <c r="AA6" s="155"/>
      <c r="AB6" s="132" t="s">
        <v>132</v>
      </c>
      <c r="AC6" s="133"/>
      <c r="AD6" s="134"/>
      <c r="AE6" s="132" t="s">
        <v>133</v>
      </c>
      <c r="AF6" s="133"/>
      <c r="AG6" s="134"/>
      <c r="AH6" s="132" t="s">
        <v>134</v>
      </c>
      <c r="AI6" s="140"/>
      <c r="AJ6" s="155"/>
      <c r="AK6" s="132" t="s">
        <v>135</v>
      </c>
      <c r="AL6" s="133"/>
      <c r="AM6" s="134"/>
      <c r="AN6" s="132" t="s">
        <v>177</v>
      </c>
      <c r="AO6" s="133"/>
      <c r="AP6" s="134"/>
      <c r="AQ6" s="132" t="s">
        <v>190</v>
      </c>
      <c r="AR6" s="133"/>
      <c r="AS6" s="134"/>
      <c r="AT6" s="132" t="s">
        <v>136</v>
      </c>
      <c r="AU6" s="133"/>
      <c r="AV6" s="134"/>
      <c r="AW6" s="132" t="s">
        <v>137</v>
      </c>
      <c r="AX6" s="133"/>
      <c r="AY6" s="134"/>
      <c r="AZ6" s="132" t="s">
        <v>138</v>
      </c>
      <c r="BA6" s="133"/>
      <c r="BB6" s="134"/>
      <c r="BC6" s="132" t="s">
        <v>178</v>
      </c>
      <c r="BD6" s="133"/>
      <c r="BE6" s="134"/>
      <c r="BF6" s="132" t="s">
        <v>139</v>
      </c>
      <c r="BG6" s="133"/>
      <c r="BH6" s="134"/>
      <c r="BI6" s="132" t="s">
        <v>140</v>
      </c>
      <c r="BJ6" s="133"/>
      <c r="BK6" s="134"/>
      <c r="BL6" s="132" t="s">
        <v>179</v>
      </c>
      <c r="BM6" s="133"/>
      <c r="BN6" s="134"/>
      <c r="BO6" s="143" t="s">
        <v>180</v>
      </c>
      <c r="BP6" s="144"/>
      <c r="BQ6" s="145"/>
      <c r="BR6" s="114" t="s">
        <v>181</v>
      </c>
      <c r="BS6" s="144"/>
      <c r="BT6" s="145"/>
      <c r="BU6" s="114" t="s">
        <v>182</v>
      </c>
      <c r="BV6" s="144"/>
      <c r="BW6" s="145"/>
      <c r="BX6" s="162" t="s">
        <v>168</v>
      </c>
      <c r="BY6" s="144"/>
      <c r="BZ6" s="163"/>
      <c r="CA6" s="143" t="s">
        <v>141</v>
      </c>
      <c r="CB6" s="115"/>
      <c r="CC6" s="165"/>
      <c r="CD6" s="143" t="s">
        <v>142</v>
      </c>
      <c r="CE6" s="115"/>
      <c r="CF6" s="116"/>
      <c r="CG6" s="114" t="s">
        <v>183</v>
      </c>
      <c r="CH6" s="144"/>
      <c r="CI6" s="145"/>
      <c r="CJ6" s="114" t="s">
        <v>143</v>
      </c>
      <c r="CK6" s="115"/>
      <c r="CL6" s="116"/>
      <c r="CM6" s="132" t="s">
        <v>184</v>
      </c>
      <c r="CN6" s="140"/>
      <c r="CO6" s="155"/>
      <c r="CP6" s="132" t="s">
        <v>185</v>
      </c>
      <c r="CQ6" s="133"/>
      <c r="CR6" s="134"/>
      <c r="CS6" s="114" t="s">
        <v>186</v>
      </c>
      <c r="CT6" s="115"/>
      <c r="CU6" s="116"/>
      <c r="CV6" s="114" t="s">
        <v>165</v>
      </c>
      <c r="CW6" s="115"/>
      <c r="CX6" s="116"/>
      <c r="CY6" s="114" t="s">
        <v>170</v>
      </c>
      <c r="CZ6" s="115"/>
      <c r="DA6" s="116"/>
      <c r="DB6" s="114" t="s">
        <v>171</v>
      </c>
      <c r="DC6" s="115"/>
      <c r="DD6" s="116"/>
      <c r="DE6" s="114" t="s">
        <v>169</v>
      </c>
      <c r="DF6" s="115"/>
      <c r="DG6" s="116"/>
      <c r="DH6" s="114" t="s">
        <v>166</v>
      </c>
      <c r="DI6" s="115"/>
      <c r="DJ6" s="116"/>
      <c r="DK6" s="114" t="s">
        <v>167</v>
      </c>
      <c r="DL6" s="115"/>
      <c r="DM6" s="116"/>
      <c r="DN6" s="114" t="s">
        <v>174</v>
      </c>
      <c r="DO6" s="115"/>
      <c r="DP6" s="116"/>
      <c r="DQ6" s="114" t="s">
        <v>176</v>
      </c>
      <c r="DR6" s="115"/>
      <c r="DS6" s="116"/>
      <c r="DT6" s="114" t="s">
        <v>4</v>
      </c>
      <c r="DU6" s="115"/>
      <c r="DV6" s="116"/>
      <c r="DW6" s="114" t="s">
        <v>172</v>
      </c>
      <c r="DX6" s="115"/>
      <c r="DY6" s="116"/>
      <c r="DZ6" s="114" t="s">
        <v>173</v>
      </c>
      <c r="EA6" s="115"/>
      <c r="EB6" s="116"/>
    </row>
    <row r="7" spans="1:132" s="8" customFormat="1" ht="67.5" customHeight="1" thickBot="1" x14ac:dyDescent="0.3">
      <c r="A7" s="150"/>
      <c r="B7" s="160"/>
      <c r="C7" s="153"/>
      <c r="D7" s="135"/>
      <c r="E7" s="136"/>
      <c r="F7" s="137"/>
      <c r="G7" s="136"/>
      <c r="H7" s="136"/>
      <c r="I7" s="137"/>
      <c r="J7" s="136"/>
      <c r="K7" s="136"/>
      <c r="L7" s="137"/>
      <c r="M7" s="136"/>
      <c r="N7" s="136"/>
      <c r="O7" s="137"/>
      <c r="P7" s="135"/>
      <c r="Q7" s="136"/>
      <c r="R7" s="137"/>
      <c r="S7" s="135"/>
      <c r="T7" s="136"/>
      <c r="U7" s="137"/>
      <c r="V7" s="151"/>
      <c r="W7" s="156"/>
      <c r="X7" s="157"/>
      <c r="Y7" s="151"/>
      <c r="Z7" s="156"/>
      <c r="AA7" s="157"/>
      <c r="AB7" s="135"/>
      <c r="AC7" s="136"/>
      <c r="AD7" s="137"/>
      <c r="AE7" s="135"/>
      <c r="AF7" s="136"/>
      <c r="AG7" s="137"/>
      <c r="AH7" s="151"/>
      <c r="AI7" s="156"/>
      <c r="AJ7" s="157"/>
      <c r="AK7" s="135"/>
      <c r="AL7" s="136"/>
      <c r="AM7" s="137"/>
      <c r="AN7" s="135"/>
      <c r="AO7" s="136"/>
      <c r="AP7" s="137"/>
      <c r="AQ7" s="135"/>
      <c r="AR7" s="136"/>
      <c r="AS7" s="137"/>
      <c r="AT7" s="135"/>
      <c r="AU7" s="136"/>
      <c r="AV7" s="137"/>
      <c r="AW7" s="135"/>
      <c r="AX7" s="136"/>
      <c r="AY7" s="137"/>
      <c r="AZ7" s="135"/>
      <c r="BA7" s="136"/>
      <c r="BB7" s="137"/>
      <c r="BC7" s="135"/>
      <c r="BD7" s="136"/>
      <c r="BE7" s="137"/>
      <c r="BF7" s="135"/>
      <c r="BG7" s="136"/>
      <c r="BH7" s="137"/>
      <c r="BI7" s="135"/>
      <c r="BJ7" s="136"/>
      <c r="BK7" s="137"/>
      <c r="BL7" s="135"/>
      <c r="BM7" s="136"/>
      <c r="BN7" s="137"/>
      <c r="BO7" s="146"/>
      <c r="BP7" s="147"/>
      <c r="BQ7" s="148"/>
      <c r="BR7" s="149"/>
      <c r="BS7" s="147"/>
      <c r="BT7" s="148"/>
      <c r="BU7" s="149"/>
      <c r="BV7" s="147"/>
      <c r="BW7" s="148"/>
      <c r="BX7" s="149"/>
      <c r="BY7" s="147"/>
      <c r="BZ7" s="164"/>
      <c r="CA7" s="166"/>
      <c r="CB7" s="118"/>
      <c r="CC7" s="167"/>
      <c r="CD7" s="166"/>
      <c r="CE7" s="118"/>
      <c r="CF7" s="119"/>
      <c r="CG7" s="149"/>
      <c r="CH7" s="147"/>
      <c r="CI7" s="148"/>
      <c r="CJ7" s="117"/>
      <c r="CK7" s="118"/>
      <c r="CL7" s="119"/>
      <c r="CM7" s="151"/>
      <c r="CN7" s="156"/>
      <c r="CO7" s="157"/>
      <c r="CP7" s="135"/>
      <c r="CQ7" s="136"/>
      <c r="CR7" s="137"/>
      <c r="CS7" s="117"/>
      <c r="CT7" s="118"/>
      <c r="CU7" s="119"/>
      <c r="CV7" s="117"/>
      <c r="CW7" s="118"/>
      <c r="CX7" s="119"/>
      <c r="CY7" s="117"/>
      <c r="CZ7" s="118"/>
      <c r="DA7" s="119"/>
      <c r="DB7" s="117"/>
      <c r="DC7" s="118"/>
      <c r="DD7" s="119"/>
      <c r="DE7" s="117"/>
      <c r="DF7" s="118"/>
      <c r="DG7" s="119"/>
      <c r="DH7" s="117"/>
      <c r="DI7" s="118"/>
      <c r="DJ7" s="119"/>
      <c r="DK7" s="117"/>
      <c r="DL7" s="118"/>
      <c r="DM7" s="119"/>
      <c r="DN7" s="117"/>
      <c r="DO7" s="118"/>
      <c r="DP7" s="119"/>
      <c r="DQ7" s="117"/>
      <c r="DR7" s="118"/>
      <c r="DS7" s="119"/>
      <c r="DT7" s="117"/>
      <c r="DU7" s="118"/>
      <c r="DV7" s="119"/>
      <c r="DW7" s="117"/>
      <c r="DX7" s="118"/>
      <c r="DY7" s="119"/>
      <c r="DZ7" s="117"/>
      <c r="EA7" s="118"/>
      <c r="EB7" s="119"/>
    </row>
    <row r="8" spans="1:132" s="12" customFormat="1" ht="20.25" customHeight="1" x14ac:dyDescent="0.25">
      <c r="A8" s="150"/>
      <c r="B8" s="160"/>
      <c r="C8" s="153"/>
      <c r="D8" s="120" t="s">
        <v>104</v>
      </c>
      <c r="E8" s="122" t="s">
        <v>175</v>
      </c>
      <c r="F8" s="124" t="s">
        <v>125</v>
      </c>
      <c r="G8" s="120" t="s">
        <v>104</v>
      </c>
      <c r="H8" s="122" t="s">
        <v>175</v>
      </c>
      <c r="I8" s="124" t="s">
        <v>106</v>
      </c>
      <c r="J8" s="120" t="s">
        <v>104</v>
      </c>
      <c r="K8" s="122" t="s">
        <v>175</v>
      </c>
      <c r="L8" s="124" t="s">
        <v>106</v>
      </c>
      <c r="M8" s="120" t="s">
        <v>104</v>
      </c>
      <c r="N8" s="122" t="s">
        <v>175</v>
      </c>
      <c r="O8" s="124" t="s">
        <v>106</v>
      </c>
      <c r="P8" s="120" t="s">
        <v>104</v>
      </c>
      <c r="Q8" s="122" t="s">
        <v>175</v>
      </c>
      <c r="R8" s="124" t="s">
        <v>125</v>
      </c>
      <c r="S8" s="120" t="s">
        <v>104</v>
      </c>
      <c r="T8" s="122" t="s">
        <v>175</v>
      </c>
      <c r="U8" s="124" t="s">
        <v>106</v>
      </c>
      <c r="V8" s="120" t="s">
        <v>104</v>
      </c>
      <c r="W8" s="122" t="s">
        <v>175</v>
      </c>
      <c r="X8" s="124" t="s">
        <v>106</v>
      </c>
      <c r="Y8" s="120" t="s">
        <v>104</v>
      </c>
      <c r="Z8" s="122" t="s">
        <v>175</v>
      </c>
      <c r="AA8" s="124" t="s">
        <v>106</v>
      </c>
      <c r="AB8" s="120" t="s">
        <v>104</v>
      </c>
      <c r="AC8" s="122" t="s">
        <v>175</v>
      </c>
      <c r="AD8" s="124" t="s">
        <v>125</v>
      </c>
      <c r="AE8" s="120" t="s">
        <v>104</v>
      </c>
      <c r="AF8" s="122" t="s">
        <v>175</v>
      </c>
      <c r="AG8" s="124" t="s">
        <v>106</v>
      </c>
      <c r="AH8" s="120" t="s">
        <v>104</v>
      </c>
      <c r="AI8" s="122" t="s">
        <v>175</v>
      </c>
      <c r="AJ8" s="124" t="s">
        <v>106</v>
      </c>
      <c r="AK8" s="120" t="s">
        <v>104</v>
      </c>
      <c r="AL8" s="122" t="s">
        <v>175</v>
      </c>
      <c r="AM8" s="124" t="s">
        <v>106</v>
      </c>
      <c r="AN8" s="120" t="s">
        <v>104</v>
      </c>
      <c r="AO8" s="122" t="s">
        <v>175</v>
      </c>
      <c r="AP8" s="124" t="s">
        <v>125</v>
      </c>
      <c r="AQ8" s="120" t="s">
        <v>104</v>
      </c>
      <c r="AR8" s="122" t="s">
        <v>175</v>
      </c>
      <c r="AS8" s="124" t="s">
        <v>106</v>
      </c>
      <c r="AT8" s="120" t="s">
        <v>104</v>
      </c>
      <c r="AU8" s="122" t="s">
        <v>175</v>
      </c>
      <c r="AV8" s="124" t="s">
        <v>106</v>
      </c>
      <c r="AW8" s="120" t="s">
        <v>104</v>
      </c>
      <c r="AX8" s="122" t="s">
        <v>175</v>
      </c>
      <c r="AY8" s="124" t="s">
        <v>106</v>
      </c>
      <c r="AZ8" s="120" t="s">
        <v>104</v>
      </c>
      <c r="BA8" s="122" t="s">
        <v>175</v>
      </c>
      <c r="BB8" s="124" t="s">
        <v>125</v>
      </c>
      <c r="BC8" s="120" t="s">
        <v>104</v>
      </c>
      <c r="BD8" s="122" t="s">
        <v>175</v>
      </c>
      <c r="BE8" s="124" t="s">
        <v>106</v>
      </c>
      <c r="BF8" s="120" t="s">
        <v>104</v>
      </c>
      <c r="BG8" s="122" t="s">
        <v>175</v>
      </c>
      <c r="BH8" s="124" t="s">
        <v>106</v>
      </c>
      <c r="BI8" s="120" t="s">
        <v>104</v>
      </c>
      <c r="BJ8" s="122" t="s">
        <v>175</v>
      </c>
      <c r="BK8" s="124" t="s">
        <v>106</v>
      </c>
      <c r="BL8" s="120" t="s">
        <v>104</v>
      </c>
      <c r="BM8" s="122" t="s">
        <v>175</v>
      </c>
      <c r="BN8" s="124" t="s">
        <v>106</v>
      </c>
      <c r="BO8" s="120" t="s">
        <v>104</v>
      </c>
      <c r="BP8" s="122" t="s">
        <v>175</v>
      </c>
      <c r="BQ8" s="124" t="s">
        <v>106</v>
      </c>
      <c r="BR8" s="120" t="s">
        <v>104</v>
      </c>
      <c r="BS8" s="122" t="s">
        <v>175</v>
      </c>
      <c r="BT8" s="124" t="s">
        <v>125</v>
      </c>
      <c r="BU8" s="120" t="s">
        <v>104</v>
      </c>
      <c r="BV8" s="122" t="s">
        <v>175</v>
      </c>
      <c r="BW8" s="124" t="s">
        <v>106</v>
      </c>
      <c r="BX8" s="120" t="s">
        <v>104</v>
      </c>
      <c r="BY8" s="122" t="s">
        <v>175</v>
      </c>
      <c r="BZ8" s="124" t="s">
        <v>106</v>
      </c>
      <c r="CA8" s="120" t="s">
        <v>104</v>
      </c>
      <c r="CB8" s="122" t="s">
        <v>175</v>
      </c>
      <c r="CC8" s="124" t="s">
        <v>106</v>
      </c>
      <c r="CD8" s="120" t="s">
        <v>104</v>
      </c>
      <c r="CE8" s="122" t="s">
        <v>175</v>
      </c>
      <c r="CF8" s="124" t="s">
        <v>125</v>
      </c>
      <c r="CG8" s="120" t="s">
        <v>104</v>
      </c>
      <c r="CH8" s="122" t="s">
        <v>175</v>
      </c>
      <c r="CI8" s="124" t="s">
        <v>106</v>
      </c>
      <c r="CJ8" s="120" t="s">
        <v>104</v>
      </c>
      <c r="CK8" s="122" t="s">
        <v>175</v>
      </c>
      <c r="CL8" s="124" t="s">
        <v>106</v>
      </c>
      <c r="CM8" s="138" t="s">
        <v>104</v>
      </c>
      <c r="CN8" s="122" t="s">
        <v>175</v>
      </c>
      <c r="CO8" s="141" t="s">
        <v>106</v>
      </c>
      <c r="CP8" s="120" t="s">
        <v>104</v>
      </c>
      <c r="CQ8" s="122" t="s">
        <v>175</v>
      </c>
      <c r="CR8" s="124" t="s">
        <v>106</v>
      </c>
      <c r="CS8" s="120" t="s">
        <v>104</v>
      </c>
      <c r="CT8" s="122" t="s">
        <v>175</v>
      </c>
      <c r="CU8" s="124" t="s">
        <v>125</v>
      </c>
      <c r="CV8" s="120" t="s">
        <v>104</v>
      </c>
      <c r="CW8" s="122" t="s">
        <v>175</v>
      </c>
      <c r="CX8" s="124" t="s">
        <v>106</v>
      </c>
      <c r="CY8" s="120" t="s">
        <v>104</v>
      </c>
      <c r="CZ8" s="122" t="s">
        <v>175</v>
      </c>
      <c r="DA8" s="124" t="s">
        <v>106</v>
      </c>
      <c r="DB8" s="120" t="s">
        <v>104</v>
      </c>
      <c r="DC8" s="122" t="s">
        <v>175</v>
      </c>
      <c r="DD8" s="124" t="s">
        <v>106</v>
      </c>
      <c r="DE8" s="120" t="s">
        <v>104</v>
      </c>
      <c r="DF8" s="122" t="s">
        <v>175</v>
      </c>
      <c r="DG8" s="124" t="s">
        <v>106</v>
      </c>
      <c r="DH8" s="120" t="s">
        <v>104</v>
      </c>
      <c r="DI8" s="122" t="s">
        <v>175</v>
      </c>
      <c r="DJ8" s="124" t="s">
        <v>106</v>
      </c>
      <c r="DK8" s="120" t="s">
        <v>104</v>
      </c>
      <c r="DL8" s="122" t="s">
        <v>175</v>
      </c>
      <c r="DM8" s="124" t="s">
        <v>125</v>
      </c>
      <c r="DN8" s="120" t="s">
        <v>104</v>
      </c>
      <c r="DO8" s="122" t="s">
        <v>175</v>
      </c>
      <c r="DP8" s="124" t="s">
        <v>106</v>
      </c>
      <c r="DQ8" s="120" t="s">
        <v>104</v>
      </c>
      <c r="DR8" s="122" t="s">
        <v>175</v>
      </c>
      <c r="DS8" s="124" t="s">
        <v>106</v>
      </c>
      <c r="DT8" s="120" t="s">
        <v>104</v>
      </c>
      <c r="DU8" s="122" t="s">
        <v>105</v>
      </c>
      <c r="DV8" s="124" t="s">
        <v>106</v>
      </c>
      <c r="DW8" s="120" t="s">
        <v>104</v>
      </c>
      <c r="DX8" s="122" t="s">
        <v>105</v>
      </c>
      <c r="DY8" s="124" t="s">
        <v>106</v>
      </c>
      <c r="DZ8" s="120" t="s">
        <v>104</v>
      </c>
      <c r="EA8" s="122" t="s">
        <v>105</v>
      </c>
      <c r="EB8" s="124" t="s">
        <v>106</v>
      </c>
    </row>
    <row r="9" spans="1:132" s="24" customFormat="1" ht="42.75" customHeight="1" thickBot="1" x14ac:dyDescent="0.3">
      <c r="A9" s="151"/>
      <c r="B9" s="161"/>
      <c r="C9" s="154"/>
      <c r="D9" s="121"/>
      <c r="E9" s="123"/>
      <c r="F9" s="125"/>
      <c r="G9" s="121"/>
      <c r="H9" s="123"/>
      <c r="I9" s="125"/>
      <c r="J9" s="121"/>
      <c r="K9" s="123"/>
      <c r="L9" s="125"/>
      <c r="M9" s="121"/>
      <c r="N9" s="123"/>
      <c r="O9" s="125"/>
      <c r="P9" s="121"/>
      <c r="Q9" s="123"/>
      <c r="R9" s="125"/>
      <c r="S9" s="121"/>
      <c r="T9" s="123"/>
      <c r="U9" s="125"/>
      <c r="V9" s="121"/>
      <c r="W9" s="123"/>
      <c r="X9" s="125"/>
      <c r="Y9" s="121"/>
      <c r="Z9" s="123"/>
      <c r="AA9" s="125"/>
      <c r="AB9" s="121"/>
      <c r="AC9" s="123"/>
      <c r="AD9" s="125"/>
      <c r="AE9" s="121"/>
      <c r="AF9" s="123"/>
      <c r="AG9" s="125"/>
      <c r="AH9" s="121"/>
      <c r="AI9" s="123"/>
      <c r="AJ9" s="125"/>
      <c r="AK9" s="121"/>
      <c r="AL9" s="123"/>
      <c r="AM9" s="125"/>
      <c r="AN9" s="121"/>
      <c r="AO9" s="123"/>
      <c r="AP9" s="125"/>
      <c r="AQ9" s="121"/>
      <c r="AR9" s="123"/>
      <c r="AS9" s="125"/>
      <c r="AT9" s="121"/>
      <c r="AU9" s="123"/>
      <c r="AV9" s="125"/>
      <c r="AW9" s="121"/>
      <c r="AX9" s="123"/>
      <c r="AY9" s="125"/>
      <c r="AZ9" s="121"/>
      <c r="BA9" s="123"/>
      <c r="BB9" s="125"/>
      <c r="BC9" s="121"/>
      <c r="BD9" s="123"/>
      <c r="BE9" s="125"/>
      <c r="BF9" s="121"/>
      <c r="BG9" s="123"/>
      <c r="BH9" s="125"/>
      <c r="BI9" s="121"/>
      <c r="BJ9" s="123"/>
      <c r="BK9" s="125"/>
      <c r="BL9" s="121"/>
      <c r="BM9" s="123"/>
      <c r="BN9" s="125"/>
      <c r="BO9" s="121"/>
      <c r="BP9" s="123"/>
      <c r="BQ9" s="125"/>
      <c r="BR9" s="121"/>
      <c r="BS9" s="123"/>
      <c r="BT9" s="125"/>
      <c r="BU9" s="121"/>
      <c r="BV9" s="123"/>
      <c r="BW9" s="125"/>
      <c r="BX9" s="121"/>
      <c r="BY9" s="123"/>
      <c r="BZ9" s="125"/>
      <c r="CA9" s="121"/>
      <c r="CB9" s="123"/>
      <c r="CC9" s="125"/>
      <c r="CD9" s="121"/>
      <c r="CE9" s="123"/>
      <c r="CF9" s="125"/>
      <c r="CG9" s="121"/>
      <c r="CH9" s="123"/>
      <c r="CI9" s="125"/>
      <c r="CJ9" s="121"/>
      <c r="CK9" s="123"/>
      <c r="CL9" s="125"/>
      <c r="CM9" s="139"/>
      <c r="CN9" s="123"/>
      <c r="CO9" s="142"/>
      <c r="CP9" s="121"/>
      <c r="CQ9" s="123"/>
      <c r="CR9" s="125"/>
      <c r="CS9" s="121"/>
      <c r="CT9" s="123"/>
      <c r="CU9" s="125"/>
      <c r="CV9" s="121"/>
      <c r="CW9" s="123"/>
      <c r="CX9" s="125"/>
      <c r="CY9" s="121"/>
      <c r="CZ9" s="123"/>
      <c r="DA9" s="125"/>
      <c r="DB9" s="121"/>
      <c r="DC9" s="123"/>
      <c r="DD9" s="125"/>
      <c r="DE9" s="121"/>
      <c r="DF9" s="123"/>
      <c r="DG9" s="125"/>
      <c r="DH9" s="121"/>
      <c r="DI9" s="123"/>
      <c r="DJ9" s="125"/>
      <c r="DK9" s="121"/>
      <c r="DL9" s="123"/>
      <c r="DM9" s="125"/>
      <c r="DN9" s="121"/>
      <c r="DO9" s="123"/>
      <c r="DP9" s="125"/>
      <c r="DQ9" s="121"/>
      <c r="DR9" s="123"/>
      <c r="DS9" s="125"/>
      <c r="DT9" s="121"/>
      <c r="DU9" s="123"/>
      <c r="DV9" s="125"/>
      <c r="DW9" s="121"/>
      <c r="DX9" s="123"/>
      <c r="DY9" s="125"/>
      <c r="DZ9" s="121"/>
      <c r="EA9" s="123"/>
      <c r="EB9" s="125"/>
    </row>
    <row r="10" spans="1:132" s="110" customFormat="1" ht="16.5" thickBot="1" x14ac:dyDescent="0.3">
      <c r="A10" s="99"/>
      <c r="B10" s="100"/>
      <c r="C10" s="101" t="s">
        <v>2</v>
      </c>
      <c r="D10" s="102">
        <v>1</v>
      </c>
      <c r="E10" s="103">
        <v>2</v>
      </c>
      <c r="F10" s="104">
        <v>3</v>
      </c>
      <c r="G10" s="102">
        <v>4</v>
      </c>
      <c r="H10" s="103">
        <v>5</v>
      </c>
      <c r="I10" s="104">
        <v>6</v>
      </c>
      <c r="J10" s="102">
        <v>7</v>
      </c>
      <c r="K10" s="103">
        <v>8</v>
      </c>
      <c r="L10" s="104">
        <v>9</v>
      </c>
      <c r="M10" s="105">
        <v>10</v>
      </c>
      <c r="N10" s="106">
        <v>11</v>
      </c>
      <c r="O10" s="107">
        <v>12</v>
      </c>
      <c r="P10" s="105">
        <v>13</v>
      </c>
      <c r="Q10" s="108">
        <v>14</v>
      </c>
      <c r="R10" s="104">
        <v>15</v>
      </c>
      <c r="S10" s="105">
        <v>16</v>
      </c>
      <c r="T10" s="106">
        <v>17</v>
      </c>
      <c r="U10" s="107">
        <v>18</v>
      </c>
      <c r="V10" s="102">
        <v>19</v>
      </c>
      <c r="W10" s="103">
        <v>20</v>
      </c>
      <c r="X10" s="104">
        <v>21</v>
      </c>
      <c r="Y10" s="105">
        <v>22</v>
      </c>
      <c r="Z10" s="106">
        <v>23</v>
      </c>
      <c r="AA10" s="107">
        <v>24</v>
      </c>
      <c r="AB10" s="102">
        <v>25</v>
      </c>
      <c r="AC10" s="103">
        <v>26</v>
      </c>
      <c r="AD10" s="104">
        <v>27</v>
      </c>
      <c r="AE10" s="102">
        <v>28</v>
      </c>
      <c r="AF10" s="103">
        <v>29</v>
      </c>
      <c r="AG10" s="104">
        <v>30</v>
      </c>
      <c r="AH10" s="102">
        <v>31</v>
      </c>
      <c r="AI10" s="109">
        <v>32</v>
      </c>
      <c r="AJ10" s="107">
        <v>33</v>
      </c>
      <c r="AK10" s="105">
        <v>34</v>
      </c>
      <c r="AL10" s="103">
        <v>35</v>
      </c>
      <c r="AM10" s="104">
        <v>36</v>
      </c>
      <c r="AN10" s="105">
        <v>37</v>
      </c>
      <c r="AO10" s="108">
        <v>38</v>
      </c>
      <c r="AP10" s="104">
        <v>39</v>
      </c>
      <c r="AQ10" s="102">
        <v>40</v>
      </c>
      <c r="AR10" s="109">
        <v>41</v>
      </c>
      <c r="AS10" s="107">
        <v>42</v>
      </c>
      <c r="AT10" s="102">
        <v>43</v>
      </c>
      <c r="AU10" s="109">
        <v>44</v>
      </c>
      <c r="AV10" s="107">
        <v>45</v>
      </c>
      <c r="AW10" s="102">
        <v>46</v>
      </c>
      <c r="AX10" s="109">
        <v>47</v>
      </c>
      <c r="AY10" s="107">
        <v>48</v>
      </c>
      <c r="AZ10" s="102">
        <v>49</v>
      </c>
      <c r="BA10" s="109">
        <v>50</v>
      </c>
      <c r="BB10" s="107">
        <v>51</v>
      </c>
      <c r="BC10" s="102">
        <v>52</v>
      </c>
      <c r="BD10" s="109">
        <v>53</v>
      </c>
      <c r="BE10" s="107">
        <v>54</v>
      </c>
      <c r="BF10" s="102">
        <v>55</v>
      </c>
      <c r="BG10" s="109">
        <v>56</v>
      </c>
      <c r="BH10" s="107">
        <v>57</v>
      </c>
      <c r="BI10" s="102">
        <v>58</v>
      </c>
      <c r="BJ10" s="109">
        <v>59</v>
      </c>
      <c r="BK10" s="107">
        <v>60</v>
      </c>
      <c r="BL10" s="106">
        <v>61</v>
      </c>
      <c r="BM10" s="109">
        <v>62</v>
      </c>
      <c r="BN10" s="107">
        <v>63</v>
      </c>
      <c r="BO10" s="105">
        <v>64</v>
      </c>
      <c r="BP10" s="106">
        <v>65</v>
      </c>
      <c r="BQ10" s="107">
        <v>66</v>
      </c>
      <c r="BR10" s="102">
        <v>67</v>
      </c>
      <c r="BS10" s="109">
        <v>68</v>
      </c>
      <c r="BT10" s="107">
        <v>69</v>
      </c>
      <c r="BU10" s="105">
        <v>70</v>
      </c>
      <c r="BV10" s="106">
        <v>71</v>
      </c>
      <c r="BW10" s="107">
        <v>72</v>
      </c>
      <c r="BX10" s="106">
        <v>73</v>
      </c>
      <c r="BY10" s="109">
        <v>74</v>
      </c>
      <c r="BZ10" s="107">
        <v>75</v>
      </c>
      <c r="CA10" s="106">
        <v>76</v>
      </c>
      <c r="CB10" s="109">
        <v>77</v>
      </c>
      <c r="CC10" s="107">
        <v>78</v>
      </c>
      <c r="CD10" s="105">
        <v>79</v>
      </c>
      <c r="CE10" s="106">
        <v>80</v>
      </c>
      <c r="CF10" s="107">
        <v>81</v>
      </c>
      <c r="CG10" s="106">
        <v>82</v>
      </c>
      <c r="CH10" s="109">
        <v>83</v>
      </c>
      <c r="CI10" s="107">
        <v>84</v>
      </c>
      <c r="CJ10" s="106">
        <v>85</v>
      </c>
      <c r="CK10" s="109">
        <v>86</v>
      </c>
      <c r="CL10" s="107">
        <v>87</v>
      </c>
      <c r="CM10" s="105">
        <v>88</v>
      </c>
      <c r="CN10" s="106">
        <v>89</v>
      </c>
      <c r="CO10" s="107">
        <v>90</v>
      </c>
      <c r="CP10" s="102">
        <v>91</v>
      </c>
      <c r="CQ10" s="109">
        <v>92</v>
      </c>
      <c r="CR10" s="107">
        <v>93</v>
      </c>
      <c r="CS10" s="102">
        <v>94</v>
      </c>
      <c r="CT10" s="103">
        <v>95</v>
      </c>
      <c r="CU10" s="104">
        <v>96</v>
      </c>
      <c r="CV10" s="102">
        <v>97</v>
      </c>
      <c r="CW10" s="109">
        <v>98</v>
      </c>
      <c r="CX10" s="107">
        <v>99</v>
      </c>
      <c r="CY10" s="102">
        <v>100</v>
      </c>
      <c r="CZ10" s="109">
        <v>101</v>
      </c>
      <c r="DA10" s="107">
        <v>102</v>
      </c>
      <c r="DB10" s="102">
        <v>103</v>
      </c>
      <c r="DC10" s="109">
        <v>104</v>
      </c>
      <c r="DD10" s="107">
        <v>105</v>
      </c>
      <c r="DE10" s="102">
        <v>106</v>
      </c>
      <c r="DF10" s="109">
        <v>107</v>
      </c>
      <c r="DG10" s="107">
        <v>108</v>
      </c>
      <c r="DH10" s="105">
        <v>109</v>
      </c>
      <c r="DI10" s="106">
        <v>110</v>
      </c>
      <c r="DJ10" s="107">
        <v>111</v>
      </c>
      <c r="DK10" s="102">
        <v>112</v>
      </c>
      <c r="DL10" s="109">
        <v>113</v>
      </c>
      <c r="DM10" s="107">
        <v>114</v>
      </c>
      <c r="DN10" s="102">
        <v>115</v>
      </c>
      <c r="DO10" s="103">
        <v>116</v>
      </c>
      <c r="DP10" s="104">
        <v>117</v>
      </c>
      <c r="DQ10" s="105">
        <v>118</v>
      </c>
      <c r="DR10" s="106">
        <v>119</v>
      </c>
      <c r="DS10" s="107">
        <v>120</v>
      </c>
      <c r="DT10" s="102">
        <v>121</v>
      </c>
      <c r="DU10" s="103">
        <v>122</v>
      </c>
      <c r="DV10" s="104">
        <v>123</v>
      </c>
      <c r="DW10" s="102">
        <v>124</v>
      </c>
      <c r="DX10" s="103">
        <v>125</v>
      </c>
      <c r="DY10" s="104">
        <v>126</v>
      </c>
      <c r="DZ10" s="102">
        <v>127</v>
      </c>
      <c r="EA10" s="103">
        <v>128</v>
      </c>
      <c r="EB10" s="104">
        <v>129</v>
      </c>
    </row>
    <row r="11" spans="1:132" s="22" customFormat="1" ht="16.5" thickBot="1" x14ac:dyDescent="0.3">
      <c r="A11" s="69">
        <v>1</v>
      </c>
      <c r="B11" s="70" t="s">
        <v>47</v>
      </c>
      <c r="C11" s="71" t="s">
        <v>9</v>
      </c>
      <c r="D11" s="35">
        <v>21234</v>
      </c>
      <c r="E11" s="7">
        <v>20906</v>
      </c>
      <c r="F11" s="57">
        <f>E11/D11</f>
        <v>0.9845530752566638</v>
      </c>
      <c r="G11" s="35">
        <v>16125</v>
      </c>
      <c r="H11" s="7">
        <v>14670</v>
      </c>
      <c r="I11" s="57">
        <f>H11/G11</f>
        <v>0.9097674418604651</v>
      </c>
      <c r="J11" s="35">
        <v>8166</v>
      </c>
      <c r="K11" s="7">
        <v>8616</v>
      </c>
      <c r="L11" s="57">
        <f>K11/J11</f>
        <v>1.0551065393093313</v>
      </c>
      <c r="M11" s="35">
        <f>D11+G11+J11</f>
        <v>45525</v>
      </c>
      <c r="N11" s="7">
        <f t="shared" ref="N11:N13" si="0">E11+H11+K11</f>
        <v>44192</v>
      </c>
      <c r="O11" s="57">
        <f>N11/M11</f>
        <v>0.97071938495332233</v>
      </c>
      <c r="P11" s="35">
        <v>15979</v>
      </c>
      <c r="Q11" s="7">
        <v>13026</v>
      </c>
      <c r="R11" s="57">
        <f>Q11/P11</f>
        <v>0.81519494336316412</v>
      </c>
      <c r="S11" s="35">
        <v>7352</v>
      </c>
      <c r="T11" s="7">
        <v>7555</v>
      </c>
      <c r="U11" s="57">
        <f>T11/S11</f>
        <v>1.0276115342763874</v>
      </c>
      <c r="V11" s="35">
        <v>17332</v>
      </c>
      <c r="W11" s="7">
        <v>17571</v>
      </c>
      <c r="X11" s="57">
        <f>W11/V11</f>
        <v>1.0137895222709439</v>
      </c>
      <c r="Y11" s="35">
        <v>5538</v>
      </c>
      <c r="Z11" s="7">
        <v>6607</v>
      </c>
      <c r="AA11" s="57">
        <f>Z11/Y11</f>
        <v>1.1930299747201156</v>
      </c>
      <c r="AB11" s="35">
        <v>10291</v>
      </c>
      <c r="AC11" s="7">
        <v>10532</v>
      </c>
      <c r="AD11" s="57">
        <f>AC11/AB11</f>
        <v>1.0234185210378</v>
      </c>
      <c r="AE11" s="35">
        <v>20252</v>
      </c>
      <c r="AF11" s="7">
        <v>10891</v>
      </c>
      <c r="AG11" s="57">
        <f>AF11/AE11</f>
        <v>0.53777404700770293</v>
      </c>
      <c r="AH11" s="35">
        <v>20926</v>
      </c>
      <c r="AI11" s="7">
        <v>21424</v>
      </c>
      <c r="AJ11" s="57">
        <f>AI11/AH11</f>
        <v>1.0237981458472714</v>
      </c>
      <c r="AK11" s="35"/>
      <c r="AL11" s="7"/>
      <c r="AM11" s="57"/>
      <c r="AN11" s="35">
        <f>V11+Y11+AB11+AE11+AH11+AK11</f>
        <v>74339</v>
      </c>
      <c r="AO11" s="7">
        <f t="shared" ref="AO11:AO19" si="1">W11+Z11+AC11+AF11+AI11+AL11</f>
        <v>67025</v>
      </c>
      <c r="AP11" s="57">
        <f>AO11/AN11</f>
        <v>0.90161288152921082</v>
      </c>
      <c r="AQ11" s="35">
        <v>15901</v>
      </c>
      <c r="AR11" s="7">
        <v>8964</v>
      </c>
      <c r="AS11" s="57">
        <f>AR11/AQ11</f>
        <v>0.5637381296773788</v>
      </c>
      <c r="AT11" s="35">
        <v>18305</v>
      </c>
      <c r="AU11" s="7">
        <v>20055</v>
      </c>
      <c r="AV11" s="57">
        <f>AU11/AT11</f>
        <v>1.095602294455067</v>
      </c>
      <c r="AW11" s="35">
        <v>5979</v>
      </c>
      <c r="AX11" s="7">
        <v>3786</v>
      </c>
      <c r="AY11" s="57">
        <f>AX11/AW11</f>
        <v>0.63321625689914707</v>
      </c>
      <c r="AZ11" s="35">
        <v>19112</v>
      </c>
      <c r="BA11" s="7">
        <v>18908</v>
      </c>
      <c r="BB11" s="57">
        <f>BA11/AZ11</f>
        <v>0.9893260778568439</v>
      </c>
      <c r="BC11" s="35">
        <v>35997</v>
      </c>
      <c r="BD11" s="7">
        <v>35740</v>
      </c>
      <c r="BE11" s="57">
        <f>BD11/BC11</f>
        <v>0.99286051615412396</v>
      </c>
      <c r="BF11" s="35"/>
      <c r="BG11" s="7"/>
      <c r="BH11" s="57"/>
      <c r="BI11" s="35">
        <f>AQ11+AT11+AW11+AZ11+BC11+BF11</f>
        <v>95294</v>
      </c>
      <c r="BJ11" s="7">
        <f t="shared" ref="BJ11:BJ19" si="2">AR11+AU11+AX11+BA11+BD11+BG11</f>
        <v>87453</v>
      </c>
      <c r="BK11" s="57">
        <f>BJ11/BI11</f>
        <v>0.91771779965160449</v>
      </c>
      <c r="BL11" s="35">
        <v>95838</v>
      </c>
      <c r="BM11" s="7">
        <v>111701</v>
      </c>
      <c r="BN11" s="57">
        <f>BM11/BL11</f>
        <v>1.1655188964711283</v>
      </c>
      <c r="BO11" s="35">
        <v>49770</v>
      </c>
      <c r="BP11" s="7">
        <v>48986</v>
      </c>
      <c r="BQ11" s="57">
        <f>BP11/BO11</f>
        <v>0.98424753867791848</v>
      </c>
      <c r="BR11" s="35">
        <v>22004</v>
      </c>
      <c r="BS11" s="7">
        <v>22286</v>
      </c>
      <c r="BT11" s="57">
        <f>BS11/BR11</f>
        <v>1.0128158516633339</v>
      </c>
      <c r="BU11" s="35">
        <v>42031</v>
      </c>
      <c r="BV11" s="7">
        <v>45788</v>
      </c>
      <c r="BW11" s="57">
        <f>BV11/BU11</f>
        <v>1.089386405272299</v>
      </c>
      <c r="BX11" s="35">
        <f>BO11+BR11+BU11</f>
        <v>113805</v>
      </c>
      <c r="BY11" s="7">
        <f t="shared" ref="BY11:BY19" si="3">BP11+BS11+BV11</f>
        <v>117060</v>
      </c>
      <c r="BZ11" s="57">
        <f>BY11/BX11</f>
        <v>1.0286015552919467</v>
      </c>
      <c r="CA11" s="35">
        <v>16576</v>
      </c>
      <c r="CB11" s="7">
        <v>13967</v>
      </c>
      <c r="CC11" s="57">
        <f>CB11/CA11</f>
        <v>0.84260376447876451</v>
      </c>
      <c r="CD11" s="35">
        <v>31602</v>
      </c>
      <c r="CE11" s="7">
        <v>23924</v>
      </c>
      <c r="CF11" s="57">
        <f>CE11/CD11</f>
        <v>0.75704069362698567</v>
      </c>
      <c r="CG11" s="35">
        <f>CA11+CD11</f>
        <v>48178</v>
      </c>
      <c r="CH11" s="7">
        <f t="shared" ref="CH11:CH19" si="4">CB11+CE11</f>
        <v>37891</v>
      </c>
      <c r="CI11" s="57">
        <f>CH11/CG11</f>
        <v>0.78647930590726056</v>
      </c>
      <c r="CJ11" s="35">
        <v>46074</v>
      </c>
      <c r="CK11" s="7">
        <v>41840</v>
      </c>
      <c r="CL11" s="57">
        <f>CK11/CJ11</f>
        <v>0.90810435386552069</v>
      </c>
      <c r="CM11" s="35">
        <f>M11+P11+S11+AN11+BI11+BL11+BX11+CG11+CJ11</f>
        <v>542384</v>
      </c>
      <c r="CN11" s="7">
        <f t="shared" ref="CN11:CN19" si="5">N11+Q11+T11+AO11+BJ11+BM11+BY11+CH11+CK11</f>
        <v>527743</v>
      </c>
      <c r="CO11" s="57">
        <f>CN11/CM11</f>
        <v>0.97300620962270279</v>
      </c>
      <c r="CP11" s="35">
        <v>57801</v>
      </c>
      <c r="CQ11" s="7">
        <v>22908</v>
      </c>
      <c r="CR11" s="57">
        <f t="shared" ref="CR11:CR37" si="6">CQ11/CP11</f>
        <v>0.39632532309129598</v>
      </c>
      <c r="CS11" s="35"/>
      <c r="CT11" s="7"/>
      <c r="CU11" s="57"/>
      <c r="CV11" s="35"/>
      <c r="CW11" s="7"/>
      <c r="CX11" s="57"/>
      <c r="CY11" s="35">
        <v>19402</v>
      </c>
      <c r="CZ11" s="7">
        <v>18846</v>
      </c>
      <c r="DA11" s="57">
        <f>CZ11/CY11</f>
        <v>0.97134316049891767</v>
      </c>
      <c r="DB11" s="35">
        <v>16120</v>
      </c>
      <c r="DC11" s="7">
        <v>17807</v>
      </c>
      <c r="DD11" s="57">
        <f>DC11/DB11</f>
        <v>1.1046526054590571</v>
      </c>
      <c r="DE11" s="35"/>
      <c r="DF11" s="7"/>
      <c r="DG11" s="57"/>
      <c r="DH11" s="35">
        <v>9542</v>
      </c>
      <c r="DI11" s="7">
        <v>9290</v>
      </c>
      <c r="DJ11" s="57">
        <f>DI11/DH11</f>
        <v>0.97359044225529234</v>
      </c>
      <c r="DK11" s="35">
        <v>52044</v>
      </c>
      <c r="DL11" s="7">
        <v>53986</v>
      </c>
      <c r="DM11" s="57">
        <f>DL11/DK11</f>
        <v>1.0373145799707939</v>
      </c>
      <c r="DN11" s="35">
        <f>CS11+CV11+CY11+DB11+DE11+DH11+DK11</f>
        <v>97108</v>
      </c>
      <c r="DO11" s="7">
        <f t="shared" ref="DO11:DO19" si="7">CT11+CW11+CZ11+DC11+DF11+DI11+DL11</f>
        <v>99929</v>
      </c>
      <c r="DP11" s="57">
        <f>DO11/DN11</f>
        <v>1.0290501297524406</v>
      </c>
      <c r="DQ11" s="35">
        <f>CM11+CP11+DN11</f>
        <v>697293</v>
      </c>
      <c r="DR11" s="7">
        <f t="shared" ref="DR11:DR19" si="8">CN11+CQ11+DO11</f>
        <v>650580</v>
      </c>
      <c r="DS11" s="57">
        <f>DR11/DQ11</f>
        <v>0.93300807551488396</v>
      </c>
      <c r="DT11" s="35">
        <v>351655</v>
      </c>
      <c r="DU11" s="7">
        <v>480358</v>
      </c>
      <c r="DV11" s="57">
        <f>DU11/DT11</f>
        <v>1.3659922367092747</v>
      </c>
      <c r="DW11" s="35">
        <v>238195</v>
      </c>
      <c r="DX11" s="7">
        <v>262731</v>
      </c>
      <c r="DY11" s="57">
        <f>DX11/DW11</f>
        <v>1.1030080396313944</v>
      </c>
      <c r="DZ11" s="35">
        <f>DQ11+DT11+DW11</f>
        <v>1287143</v>
      </c>
      <c r="EA11" s="7">
        <f t="shared" ref="EA11:EA19" si="9">DR11+DU11+DX11</f>
        <v>1393669</v>
      </c>
      <c r="EB11" s="57">
        <f>EA11/DZ11</f>
        <v>1.0827615890386693</v>
      </c>
    </row>
    <row r="12" spans="1:132" s="22" customFormat="1" ht="16.5" thickBot="1" x14ac:dyDescent="0.3">
      <c r="A12" s="69">
        <v>2</v>
      </c>
      <c r="B12" s="70" t="s">
        <v>48</v>
      </c>
      <c r="C12" s="71" t="s">
        <v>3</v>
      </c>
      <c r="D12" s="35">
        <v>5695</v>
      </c>
      <c r="E12" s="7">
        <v>5606</v>
      </c>
      <c r="F12" s="57">
        <f t="shared" ref="F12:F70" si="10">E12/D12</f>
        <v>0.98437225636523262</v>
      </c>
      <c r="G12" s="35">
        <v>4354</v>
      </c>
      <c r="H12" s="7">
        <v>3962</v>
      </c>
      <c r="I12" s="57">
        <f t="shared" ref="I12:I70" si="11">H12/G12</f>
        <v>0.909967845659164</v>
      </c>
      <c r="J12" s="35">
        <v>2205</v>
      </c>
      <c r="K12" s="7">
        <v>2307</v>
      </c>
      <c r="L12" s="57">
        <f t="shared" ref="L12:L70" si="12">K12/J12</f>
        <v>1.0462585034013605</v>
      </c>
      <c r="M12" s="35">
        <f>D12+G12+J12</f>
        <v>12254</v>
      </c>
      <c r="N12" s="7">
        <f t="shared" si="0"/>
        <v>11875</v>
      </c>
      <c r="O12" s="57">
        <f t="shared" ref="O12:O70" si="13">N12/M12</f>
        <v>0.96907132364942061</v>
      </c>
      <c r="P12" s="35">
        <v>4222</v>
      </c>
      <c r="Q12" s="7">
        <v>3516</v>
      </c>
      <c r="R12" s="57">
        <f t="shared" ref="R12:R70" si="14">Q12/P12</f>
        <v>0.83278067266698252</v>
      </c>
      <c r="S12" s="35">
        <v>1985</v>
      </c>
      <c r="T12" s="7">
        <v>2040</v>
      </c>
      <c r="U12" s="57">
        <f t="shared" ref="U12:U70" si="15">T12/S12</f>
        <v>1.0277078085642317</v>
      </c>
      <c r="V12" s="35">
        <v>4677</v>
      </c>
      <c r="W12" s="7">
        <v>4744</v>
      </c>
      <c r="X12" s="57">
        <f t="shared" ref="X12:X70" si="16">W12/V12</f>
        <v>1.0143254222792388</v>
      </c>
      <c r="Y12" s="35">
        <v>1438</v>
      </c>
      <c r="Z12" s="7">
        <v>1726</v>
      </c>
      <c r="AA12" s="57">
        <f t="shared" ref="AA12:AA70" si="17">Z12/Y12</f>
        <v>1.200278164116829</v>
      </c>
      <c r="AB12" s="35">
        <v>2779</v>
      </c>
      <c r="AC12" s="7">
        <v>2843</v>
      </c>
      <c r="AD12" s="57">
        <f t="shared" ref="AD12:AD70" si="18">AC12/AB12</f>
        <v>1.0230298668585822</v>
      </c>
      <c r="AE12" s="35">
        <v>5448</v>
      </c>
      <c r="AF12" s="7">
        <v>2940</v>
      </c>
      <c r="AG12" s="57">
        <f t="shared" ref="AG12:AG70" si="19">AF12/AE12</f>
        <v>0.53964757709251099</v>
      </c>
      <c r="AH12" s="35">
        <v>5558</v>
      </c>
      <c r="AI12" s="7">
        <v>5553</v>
      </c>
      <c r="AJ12" s="57">
        <f t="shared" ref="AJ12:AJ70" si="20">AI12/AH12</f>
        <v>0.99910039582583665</v>
      </c>
      <c r="AK12" s="35"/>
      <c r="AL12" s="7"/>
      <c r="AM12" s="57"/>
      <c r="AN12" s="35">
        <f t="shared" ref="AN12:AN19" si="21">V12+Y12+AB12+AE12+AH12+AK12</f>
        <v>19900</v>
      </c>
      <c r="AO12" s="7">
        <f t="shared" si="1"/>
        <v>17806</v>
      </c>
      <c r="AP12" s="57">
        <f t="shared" ref="AP12:AP70" si="22">AO12/AN12</f>
        <v>0.89477386934673364</v>
      </c>
      <c r="AQ12" s="35">
        <v>4294</v>
      </c>
      <c r="AR12" s="7">
        <v>2420</v>
      </c>
      <c r="AS12" s="57">
        <f t="shared" ref="AS12:AS70" si="23">AR12/AQ12</f>
        <v>0.56357708430367959</v>
      </c>
      <c r="AT12" s="35">
        <v>4802</v>
      </c>
      <c r="AU12" s="7">
        <v>5276</v>
      </c>
      <c r="AV12" s="57">
        <f t="shared" ref="AV12:AV70" si="24">AU12/AT12</f>
        <v>1.0987088713036235</v>
      </c>
      <c r="AW12" s="35">
        <v>1614</v>
      </c>
      <c r="AX12" s="7">
        <v>1023</v>
      </c>
      <c r="AY12" s="57">
        <f t="shared" ref="AY12:AY70" si="25">AX12/AW12</f>
        <v>0.63382899628252787</v>
      </c>
      <c r="AZ12" s="35">
        <v>5056</v>
      </c>
      <c r="BA12" s="7">
        <v>5107</v>
      </c>
      <c r="BB12" s="57">
        <f t="shared" ref="BB12:BB70" si="26">BA12/AZ12</f>
        <v>1.0100870253164558</v>
      </c>
      <c r="BC12" s="35">
        <v>9209</v>
      </c>
      <c r="BD12" s="7">
        <v>9422</v>
      </c>
      <c r="BE12" s="57">
        <f t="shared" ref="BE12:BE70" si="27">BD12/BC12</f>
        <v>1.0231295471821045</v>
      </c>
      <c r="BF12" s="35"/>
      <c r="BG12" s="7"/>
      <c r="BH12" s="57"/>
      <c r="BI12" s="35">
        <f t="shared" ref="BI12:BI19" si="28">AQ12+AT12+AW12+AZ12+BC12+BF12</f>
        <v>24975</v>
      </c>
      <c r="BJ12" s="7">
        <f t="shared" si="2"/>
        <v>23248</v>
      </c>
      <c r="BK12" s="57">
        <f t="shared" ref="BK12:BK70" si="29">BJ12/BI12</f>
        <v>0.93085085085085084</v>
      </c>
      <c r="BL12" s="35">
        <v>25730</v>
      </c>
      <c r="BM12" s="7">
        <v>30033</v>
      </c>
      <c r="BN12" s="57">
        <f t="shared" ref="BN12:BN70" si="30">BM12/BL12</f>
        <v>1.1672366886902448</v>
      </c>
      <c r="BO12" s="35">
        <v>13201</v>
      </c>
      <c r="BP12" s="7">
        <v>12971</v>
      </c>
      <c r="BQ12" s="57">
        <f t="shared" ref="BQ12:BQ70" si="31">BP12/BO12</f>
        <v>0.98257707749412926</v>
      </c>
      <c r="BR12" s="35">
        <v>5849</v>
      </c>
      <c r="BS12" s="7">
        <v>5926</v>
      </c>
      <c r="BT12" s="57">
        <f t="shared" ref="BT12:BT70" si="32">BS12/BR12</f>
        <v>1.0131646435288084</v>
      </c>
      <c r="BU12" s="35">
        <v>11201</v>
      </c>
      <c r="BV12" s="7">
        <v>12215</v>
      </c>
      <c r="BW12" s="57">
        <f t="shared" ref="BW12:BW70" si="33">BV12/BU12</f>
        <v>1.0905276314614767</v>
      </c>
      <c r="BX12" s="35">
        <f t="shared" ref="BX12:BX19" si="34">BO12+BR12+BU12</f>
        <v>30251</v>
      </c>
      <c r="BY12" s="7">
        <f t="shared" si="3"/>
        <v>31112</v>
      </c>
      <c r="BZ12" s="57">
        <f t="shared" ref="BZ12:BZ70" si="35">BY12/BX12</f>
        <v>1.028461869029123</v>
      </c>
      <c r="CA12" s="35">
        <v>4476</v>
      </c>
      <c r="CB12" s="7">
        <v>3771</v>
      </c>
      <c r="CC12" s="57">
        <f t="shared" ref="CC12:CC70" si="36">CB12/CA12</f>
        <v>0.84249329758713132</v>
      </c>
      <c r="CD12" s="35">
        <v>8532</v>
      </c>
      <c r="CE12" s="7">
        <v>6457</v>
      </c>
      <c r="CF12" s="57">
        <f t="shared" ref="CF12:CF70" si="37">CE12/CD12</f>
        <v>0.75679793717768407</v>
      </c>
      <c r="CG12" s="35">
        <f t="shared" ref="CG12:CG19" si="38">CA12+CD12</f>
        <v>13008</v>
      </c>
      <c r="CH12" s="7">
        <f t="shared" si="4"/>
        <v>10228</v>
      </c>
      <c r="CI12" s="57">
        <f t="shared" ref="CI12:CI70" si="39">CH12/CG12</f>
        <v>0.78628536285362849</v>
      </c>
      <c r="CJ12" s="35">
        <v>12078</v>
      </c>
      <c r="CK12" s="7">
        <v>10876</v>
      </c>
      <c r="CL12" s="57">
        <f t="shared" ref="CL12:CL70" si="40">CK12/CJ12</f>
        <v>0.90048021195562178</v>
      </c>
      <c r="CM12" s="35">
        <f t="shared" ref="CM12:CM19" si="41">M12+P12+S12+AN12+BI12+BL12+BX12+CG12+CJ12</f>
        <v>144403</v>
      </c>
      <c r="CN12" s="7">
        <f t="shared" si="5"/>
        <v>140734</v>
      </c>
      <c r="CO12" s="57">
        <f t="shared" ref="CO12:CO70" si="42">CN12/CM12</f>
        <v>0.97459194061065213</v>
      </c>
      <c r="CP12" s="35">
        <v>15513</v>
      </c>
      <c r="CQ12" s="7">
        <v>6128</v>
      </c>
      <c r="CR12" s="57">
        <f t="shared" si="6"/>
        <v>0.39502352865338747</v>
      </c>
      <c r="CS12" s="35"/>
      <c r="CT12" s="7"/>
      <c r="CU12" s="57"/>
      <c r="CV12" s="35"/>
      <c r="CW12" s="7"/>
      <c r="CX12" s="57"/>
      <c r="CY12" s="35">
        <v>5239</v>
      </c>
      <c r="CZ12" s="7">
        <v>5088</v>
      </c>
      <c r="DA12" s="57">
        <f t="shared" ref="DA12:DA70" si="43">CZ12/CY12</f>
        <v>0.97117770566902084</v>
      </c>
      <c r="DB12" s="35">
        <v>4284</v>
      </c>
      <c r="DC12" s="7">
        <v>4740</v>
      </c>
      <c r="DD12" s="57">
        <f t="shared" ref="DD12:DD70" si="44">DC12/DB12</f>
        <v>1.1064425770308124</v>
      </c>
      <c r="DE12" s="35"/>
      <c r="DF12" s="7"/>
      <c r="DG12" s="57"/>
      <c r="DH12" s="35">
        <v>2458</v>
      </c>
      <c r="DI12" s="7">
        <v>2508</v>
      </c>
      <c r="DJ12" s="57">
        <f t="shared" ref="DJ12:DJ70" si="45">DI12/DH12</f>
        <v>1.0203417412530513</v>
      </c>
      <c r="DK12" s="35">
        <v>14132</v>
      </c>
      <c r="DL12" s="7">
        <v>14506</v>
      </c>
      <c r="DM12" s="57">
        <f t="shared" ref="DM12:DM70" si="46">DL12/DK12</f>
        <v>1.026464760826493</v>
      </c>
      <c r="DN12" s="35">
        <f t="shared" ref="DN12:DN19" si="47">CS12+CV12+CY12+DB12+DE12+DH12+DK12</f>
        <v>26113</v>
      </c>
      <c r="DO12" s="7">
        <f t="shared" si="7"/>
        <v>26842</v>
      </c>
      <c r="DP12" s="57">
        <f t="shared" ref="DP12:DP70" si="48">DO12/DN12</f>
        <v>1.0279171293991498</v>
      </c>
      <c r="DQ12" s="35">
        <f t="shared" ref="DQ12:DQ19" si="49">CM12+CP12+DN12</f>
        <v>186029</v>
      </c>
      <c r="DR12" s="7">
        <f t="shared" si="8"/>
        <v>173704</v>
      </c>
      <c r="DS12" s="57">
        <f t="shared" ref="DS12:DS70" si="50">DR12/DQ12</f>
        <v>0.93374688892592017</v>
      </c>
      <c r="DT12" s="35">
        <v>94151</v>
      </c>
      <c r="DU12" s="7">
        <v>129123</v>
      </c>
      <c r="DV12" s="57">
        <f t="shared" ref="DV12:DV70" si="51">DU12/DT12</f>
        <v>1.3714458688702191</v>
      </c>
      <c r="DW12" s="35">
        <v>61141</v>
      </c>
      <c r="DX12" s="7">
        <v>73812</v>
      </c>
      <c r="DY12" s="57">
        <f t="shared" ref="DY12:DY70" si="52">DX12/DW12</f>
        <v>1.2072422760504409</v>
      </c>
      <c r="DZ12" s="35">
        <f t="shared" ref="DZ12:DZ19" si="53">DQ12+DT12+DW12</f>
        <v>341321</v>
      </c>
      <c r="EA12" s="7">
        <f t="shared" si="9"/>
        <v>376639</v>
      </c>
      <c r="EB12" s="57">
        <f t="shared" ref="EB12:EB70" si="54">EA12/DZ12</f>
        <v>1.1034744419476095</v>
      </c>
    </row>
    <row r="13" spans="1:132" s="22" customFormat="1" ht="16.5" thickBot="1" x14ac:dyDescent="0.3">
      <c r="A13" s="69">
        <v>3</v>
      </c>
      <c r="B13" s="70" t="s">
        <v>49</v>
      </c>
      <c r="C13" s="71" t="s">
        <v>5</v>
      </c>
      <c r="D13" s="35">
        <v>2123</v>
      </c>
      <c r="E13" s="7">
        <v>3207</v>
      </c>
      <c r="F13" s="57">
        <f t="shared" si="10"/>
        <v>1.5105982100800754</v>
      </c>
      <c r="G13" s="35">
        <v>20356</v>
      </c>
      <c r="H13" s="7">
        <v>28577</v>
      </c>
      <c r="I13" s="57">
        <f t="shared" si="11"/>
        <v>1.4038612694045982</v>
      </c>
      <c r="J13" s="35">
        <v>68</v>
      </c>
      <c r="K13" s="7">
        <v>88</v>
      </c>
      <c r="L13" s="57">
        <f t="shared" si="12"/>
        <v>1.2941176470588236</v>
      </c>
      <c r="M13" s="35">
        <f>D13+G13+J13</f>
        <v>22547</v>
      </c>
      <c r="N13" s="7">
        <f t="shared" si="0"/>
        <v>31872</v>
      </c>
      <c r="O13" s="57">
        <f t="shared" si="13"/>
        <v>1.413580520690114</v>
      </c>
      <c r="P13" s="35">
        <v>23288</v>
      </c>
      <c r="Q13" s="7">
        <v>26436</v>
      </c>
      <c r="R13" s="57">
        <f t="shared" si="14"/>
        <v>1.1351769151494331</v>
      </c>
      <c r="S13" s="35">
        <v>8680</v>
      </c>
      <c r="T13" s="7">
        <v>10822</v>
      </c>
      <c r="U13" s="57">
        <f t="shared" si="15"/>
        <v>1.2467741935483871</v>
      </c>
      <c r="V13" s="35">
        <v>592</v>
      </c>
      <c r="W13" s="7">
        <v>1857</v>
      </c>
      <c r="X13" s="57">
        <f t="shared" si="16"/>
        <v>3.1368243243243241</v>
      </c>
      <c r="Y13" s="35">
        <v>3364</v>
      </c>
      <c r="Z13" s="7">
        <v>3466</v>
      </c>
      <c r="AA13" s="57">
        <f t="shared" si="17"/>
        <v>1.030321046373365</v>
      </c>
      <c r="AB13" s="35">
        <v>8521</v>
      </c>
      <c r="AC13" s="7">
        <v>14883</v>
      </c>
      <c r="AD13" s="57">
        <f t="shared" si="18"/>
        <v>1.7466259828658608</v>
      </c>
      <c r="AE13" s="35">
        <v>26460</v>
      </c>
      <c r="AF13" s="7">
        <v>33855</v>
      </c>
      <c r="AG13" s="57">
        <f t="shared" si="19"/>
        <v>1.2794784580498866</v>
      </c>
      <c r="AH13" s="35">
        <v>11579</v>
      </c>
      <c r="AI13" s="7">
        <v>17510</v>
      </c>
      <c r="AJ13" s="57">
        <f t="shared" si="20"/>
        <v>1.5122203989981864</v>
      </c>
      <c r="AK13" s="35">
        <v>4250</v>
      </c>
      <c r="AL13" s="7">
        <v>6045</v>
      </c>
      <c r="AM13" s="57">
        <f t="shared" ref="AM13:AM69" si="55">AL13/AK13</f>
        <v>1.4223529411764706</v>
      </c>
      <c r="AN13" s="35">
        <f t="shared" si="21"/>
        <v>54766</v>
      </c>
      <c r="AO13" s="7">
        <f t="shared" si="1"/>
        <v>77616</v>
      </c>
      <c r="AP13" s="57">
        <f t="shared" si="22"/>
        <v>1.4172296680422161</v>
      </c>
      <c r="AQ13" s="35">
        <v>998</v>
      </c>
      <c r="AR13" s="7">
        <v>1728</v>
      </c>
      <c r="AS13" s="57">
        <f t="shared" si="23"/>
        <v>1.7314629258517034</v>
      </c>
      <c r="AT13" s="35">
        <v>11732</v>
      </c>
      <c r="AU13" s="7">
        <v>22806</v>
      </c>
      <c r="AV13" s="57">
        <f t="shared" si="24"/>
        <v>1.9439140811455846</v>
      </c>
      <c r="AW13" s="35">
        <v>4367</v>
      </c>
      <c r="AX13" s="7">
        <v>6532</v>
      </c>
      <c r="AY13" s="57">
        <f t="shared" si="25"/>
        <v>1.4957636821616671</v>
      </c>
      <c r="AZ13" s="35">
        <v>26222</v>
      </c>
      <c r="BA13" s="7">
        <v>40077</v>
      </c>
      <c r="BB13" s="57">
        <f t="shared" si="26"/>
        <v>1.528373121806117</v>
      </c>
      <c r="BC13" s="35">
        <v>19224</v>
      </c>
      <c r="BD13" s="7">
        <v>36360</v>
      </c>
      <c r="BE13" s="57">
        <f t="shared" si="27"/>
        <v>1.8913857677902621</v>
      </c>
      <c r="BF13" s="35">
        <v>3439</v>
      </c>
      <c r="BG13" s="7">
        <v>7887</v>
      </c>
      <c r="BH13" s="57">
        <f t="shared" ref="BH13:BH69" si="56">BG13/BF13</f>
        <v>2.2933992439662694</v>
      </c>
      <c r="BI13" s="35">
        <f t="shared" si="28"/>
        <v>65982</v>
      </c>
      <c r="BJ13" s="7">
        <f t="shared" si="2"/>
        <v>115390</v>
      </c>
      <c r="BK13" s="57">
        <f t="shared" si="29"/>
        <v>1.7488102815919493</v>
      </c>
      <c r="BL13" s="35">
        <v>100701</v>
      </c>
      <c r="BM13" s="7">
        <v>124928</v>
      </c>
      <c r="BN13" s="57">
        <f t="shared" si="30"/>
        <v>1.24058350959772</v>
      </c>
      <c r="BO13" s="35">
        <v>15943</v>
      </c>
      <c r="BP13" s="7">
        <v>15806</v>
      </c>
      <c r="BQ13" s="57">
        <f t="shared" si="31"/>
        <v>0.99140688703506241</v>
      </c>
      <c r="BR13" s="35">
        <v>5357</v>
      </c>
      <c r="BS13" s="7">
        <v>6136</v>
      </c>
      <c r="BT13" s="57">
        <f t="shared" si="32"/>
        <v>1.14541721112563</v>
      </c>
      <c r="BU13" s="35">
        <v>12598</v>
      </c>
      <c r="BV13" s="7">
        <v>16797</v>
      </c>
      <c r="BW13" s="57">
        <f t="shared" si="33"/>
        <v>1.3333068741070011</v>
      </c>
      <c r="BX13" s="35">
        <f t="shared" si="34"/>
        <v>33898</v>
      </c>
      <c r="BY13" s="7">
        <f t="shared" si="3"/>
        <v>38739</v>
      </c>
      <c r="BZ13" s="57">
        <f t="shared" si="35"/>
        <v>1.1428107852970677</v>
      </c>
      <c r="CA13" s="35">
        <v>3099</v>
      </c>
      <c r="CB13" s="7">
        <v>3094</v>
      </c>
      <c r="CC13" s="57">
        <f t="shared" si="36"/>
        <v>0.99838657631494032</v>
      </c>
      <c r="CD13" s="35">
        <v>4420</v>
      </c>
      <c r="CE13" s="7">
        <v>4904</v>
      </c>
      <c r="CF13" s="57">
        <f t="shared" si="37"/>
        <v>1.109502262443439</v>
      </c>
      <c r="CG13" s="35">
        <f t="shared" si="38"/>
        <v>7519</v>
      </c>
      <c r="CH13" s="7">
        <f t="shared" si="4"/>
        <v>7998</v>
      </c>
      <c r="CI13" s="57">
        <f t="shared" si="39"/>
        <v>1.0637052799574411</v>
      </c>
      <c r="CJ13" s="35">
        <v>6054</v>
      </c>
      <c r="CK13" s="7">
        <v>7749</v>
      </c>
      <c r="CL13" s="57">
        <f t="shared" si="40"/>
        <v>1.27998017839445</v>
      </c>
      <c r="CM13" s="35">
        <f t="shared" si="41"/>
        <v>323435</v>
      </c>
      <c r="CN13" s="7">
        <f t="shared" si="5"/>
        <v>441550</v>
      </c>
      <c r="CO13" s="57">
        <f t="shared" si="42"/>
        <v>1.365189296149149</v>
      </c>
      <c r="CP13" s="35">
        <v>90819</v>
      </c>
      <c r="CQ13" s="7">
        <v>149178</v>
      </c>
      <c r="CR13" s="57">
        <f t="shared" si="6"/>
        <v>1.6425858025303075</v>
      </c>
      <c r="CS13" s="35">
        <v>19028</v>
      </c>
      <c r="CT13" s="7">
        <v>12728</v>
      </c>
      <c r="CU13" s="57">
        <f t="shared" ref="CU13:CU69" si="57">CT13/CS13</f>
        <v>0.66890897624553292</v>
      </c>
      <c r="CV13" s="35">
        <v>37314</v>
      </c>
      <c r="CW13" s="7">
        <v>39051</v>
      </c>
      <c r="CX13" s="57">
        <f t="shared" ref="CX13:CX69" si="58">CW13/CV13</f>
        <v>1.0465508924264351</v>
      </c>
      <c r="CY13" s="35">
        <v>981</v>
      </c>
      <c r="CZ13" s="7">
        <v>3883</v>
      </c>
      <c r="DA13" s="57">
        <f t="shared" si="43"/>
        <v>3.9582059123343525</v>
      </c>
      <c r="DB13" s="35">
        <v>555</v>
      </c>
      <c r="DC13" s="7">
        <v>5555</v>
      </c>
      <c r="DD13" s="57">
        <f t="shared" si="44"/>
        <v>10.009009009009009</v>
      </c>
      <c r="DE13" s="35">
        <v>17293</v>
      </c>
      <c r="DF13" s="7">
        <v>17293</v>
      </c>
      <c r="DG13" s="57">
        <f t="shared" ref="DG13:DG69" si="59">DF13/DE13</f>
        <v>1</v>
      </c>
      <c r="DH13" s="35">
        <v>1600</v>
      </c>
      <c r="DI13" s="7">
        <v>1600</v>
      </c>
      <c r="DJ13" s="57">
        <f t="shared" si="45"/>
        <v>1</v>
      </c>
      <c r="DK13" s="35">
        <v>5268</v>
      </c>
      <c r="DL13" s="7">
        <v>7036</v>
      </c>
      <c r="DM13" s="57">
        <f t="shared" si="46"/>
        <v>1.3356112376613516</v>
      </c>
      <c r="DN13" s="35">
        <f t="shared" si="47"/>
        <v>82039</v>
      </c>
      <c r="DO13" s="7">
        <f t="shared" si="7"/>
        <v>87146</v>
      </c>
      <c r="DP13" s="57">
        <f t="shared" si="48"/>
        <v>1.0622508806787017</v>
      </c>
      <c r="DQ13" s="35">
        <f t="shared" si="49"/>
        <v>496293</v>
      </c>
      <c r="DR13" s="7">
        <f t="shared" si="8"/>
        <v>677874</v>
      </c>
      <c r="DS13" s="57">
        <f t="shared" si="50"/>
        <v>1.3658745942417081</v>
      </c>
      <c r="DT13" s="35">
        <v>162346</v>
      </c>
      <c r="DU13" s="7">
        <v>174669</v>
      </c>
      <c r="DV13" s="57">
        <f t="shared" si="51"/>
        <v>1.0759057814790631</v>
      </c>
      <c r="DW13" s="35">
        <v>126478</v>
      </c>
      <c r="DX13" s="7">
        <v>131143</v>
      </c>
      <c r="DY13" s="57">
        <f t="shared" si="52"/>
        <v>1.0368838849444173</v>
      </c>
      <c r="DZ13" s="35">
        <f t="shared" si="53"/>
        <v>785117</v>
      </c>
      <c r="EA13" s="7">
        <f t="shared" si="9"/>
        <v>983686</v>
      </c>
      <c r="EB13" s="57">
        <f t="shared" si="54"/>
        <v>1.2529164443006584</v>
      </c>
    </row>
    <row r="14" spans="1:132" s="22" customFormat="1" ht="16.5" thickBot="1" x14ac:dyDescent="0.3">
      <c r="A14" s="69">
        <v>4</v>
      </c>
      <c r="B14" s="70" t="s">
        <v>50</v>
      </c>
      <c r="C14" s="71" t="s">
        <v>10</v>
      </c>
      <c r="D14" s="35"/>
      <c r="E14" s="7"/>
      <c r="F14" s="57"/>
      <c r="G14" s="35"/>
      <c r="H14" s="7"/>
      <c r="I14" s="57"/>
      <c r="J14" s="35"/>
      <c r="K14" s="7"/>
      <c r="L14" s="57"/>
      <c r="M14" s="35"/>
      <c r="N14" s="7"/>
      <c r="O14" s="57"/>
      <c r="P14" s="35"/>
      <c r="Q14" s="7"/>
      <c r="R14" s="57"/>
      <c r="S14" s="35"/>
      <c r="T14" s="7"/>
      <c r="U14" s="57"/>
      <c r="V14" s="35"/>
      <c r="W14" s="7"/>
      <c r="X14" s="57"/>
      <c r="Y14" s="35"/>
      <c r="Z14" s="7"/>
      <c r="AA14" s="57"/>
      <c r="AB14" s="35">
        <f t="shared" ref="AB14:AB19" si="60">SUM(G14,J14,M14,P14,S14,V14,Y14)</f>
        <v>0</v>
      </c>
      <c r="AC14" s="7">
        <f t="shared" ref="AC14:AC19" si="61">SUM(H14,K14,N14,Q14,T14,W14,Z14)</f>
        <v>0</v>
      </c>
      <c r="AD14" s="57"/>
      <c r="AE14" s="35"/>
      <c r="AF14" s="7"/>
      <c r="AG14" s="57"/>
      <c r="AH14" s="35">
        <f t="shared" ref="AH14:AH19" si="62">SUM(D14,AB14,AE14)</f>
        <v>0</v>
      </c>
      <c r="AI14" s="7">
        <f t="shared" ref="AI14:AI19" si="63">SUM(E14,AC14,AF14)</f>
        <v>0</v>
      </c>
      <c r="AJ14" s="57"/>
      <c r="AK14" s="35"/>
      <c r="AL14" s="7"/>
      <c r="AM14" s="57"/>
      <c r="AN14" s="35">
        <f t="shared" si="21"/>
        <v>0</v>
      </c>
      <c r="AO14" s="7">
        <f t="shared" si="1"/>
        <v>0</v>
      </c>
      <c r="AP14" s="57"/>
      <c r="AQ14" s="35"/>
      <c r="AR14" s="7"/>
      <c r="AS14" s="57"/>
      <c r="AT14" s="35"/>
      <c r="AU14" s="7"/>
      <c r="AV14" s="57"/>
      <c r="AW14" s="35"/>
      <c r="AX14" s="7"/>
      <c r="AY14" s="57"/>
      <c r="AZ14" s="35"/>
      <c r="BA14" s="7"/>
      <c r="BB14" s="57"/>
      <c r="BC14" s="35"/>
      <c r="BD14" s="7"/>
      <c r="BE14" s="57"/>
      <c r="BF14" s="35"/>
      <c r="BG14" s="7"/>
      <c r="BH14" s="57"/>
      <c r="BI14" s="35">
        <f t="shared" si="28"/>
        <v>0</v>
      </c>
      <c r="BJ14" s="7">
        <f t="shared" si="2"/>
        <v>0</v>
      </c>
      <c r="BK14" s="57"/>
      <c r="BL14" s="35"/>
      <c r="BM14" s="7"/>
      <c r="BN14" s="57"/>
      <c r="BO14" s="35"/>
      <c r="BP14" s="7"/>
      <c r="BQ14" s="57"/>
      <c r="BR14" s="35"/>
      <c r="BS14" s="7"/>
      <c r="BT14" s="57"/>
      <c r="BU14" s="35"/>
      <c r="BV14" s="7"/>
      <c r="BW14" s="57"/>
      <c r="BX14" s="35">
        <f t="shared" si="34"/>
        <v>0</v>
      </c>
      <c r="BY14" s="7">
        <f t="shared" si="3"/>
        <v>0</v>
      </c>
      <c r="BZ14" s="57"/>
      <c r="CA14" s="35"/>
      <c r="CB14" s="7"/>
      <c r="CC14" s="57"/>
      <c r="CD14" s="35"/>
      <c r="CE14" s="7"/>
      <c r="CF14" s="57"/>
      <c r="CG14" s="35">
        <f t="shared" si="38"/>
        <v>0</v>
      </c>
      <c r="CH14" s="7">
        <f t="shared" si="4"/>
        <v>0</v>
      </c>
      <c r="CI14" s="57"/>
      <c r="CJ14" s="35"/>
      <c r="CK14" s="7"/>
      <c r="CL14" s="57"/>
      <c r="CM14" s="35">
        <f t="shared" si="41"/>
        <v>0</v>
      </c>
      <c r="CN14" s="7">
        <f t="shared" si="5"/>
        <v>0</v>
      </c>
      <c r="CO14" s="57"/>
      <c r="CP14" s="35"/>
      <c r="CQ14" s="7"/>
      <c r="CR14" s="57"/>
      <c r="CS14" s="35"/>
      <c r="CT14" s="7"/>
      <c r="CU14" s="57"/>
      <c r="CV14" s="35"/>
      <c r="CW14" s="7"/>
      <c r="CX14" s="57"/>
      <c r="CY14" s="35"/>
      <c r="CZ14" s="7"/>
      <c r="DA14" s="57"/>
      <c r="DB14" s="35"/>
      <c r="DC14" s="7"/>
      <c r="DD14" s="57"/>
      <c r="DE14" s="35"/>
      <c r="DF14" s="7"/>
      <c r="DG14" s="57"/>
      <c r="DH14" s="35"/>
      <c r="DI14" s="7"/>
      <c r="DJ14" s="57"/>
      <c r="DK14" s="35"/>
      <c r="DL14" s="7"/>
      <c r="DM14" s="57"/>
      <c r="DN14" s="35">
        <f t="shared" si="47"/>
        <v>0</v>
      </c>
      <c r="DO14" s="7">
        <f t="shared" si="7"/>
        <v>0</v>
      </c>
      <c r="DP14" s="57"/>
      <c r="DQ14" s="35">
        <f t="shared" si="49"/>
        <v>0</v>
      </c>
      <c r="DR14" s="7">
        <f t="shared" si="8"/>
        <v>0</v>
      </c>
      <c r="DS14" s="57"/>
      <c r="DT14" s="35"/>
      <c r="DU14" s="7"/>
      <c r="DV14" s="57"/>
      <c r="DW14" s="35"/>
      <c r="DX14" s="7"/>
      <c r="DY14" s="57"/>
      <c r="DZ14" s="35">
        <f t="shared" si="53"/>
        <v>0</v>
      </c>
      <c r="EA14" s="7">
        <f t="shared" si="9"/>
        <v>0</v>
      </c>
      <c r="EB14" s="57"/>
    </row>
    <row r="15" spans="1:132" s="14" customFormat="1" x14ac:dyDescent="0.25">
      <c r="A15" s="72">
        <v>5</v>
      </c>
      <c r="B15" s="73" t="s">
        <v>51</v>
      </c>
      <c r="C15" s="74" t="s">
        <v>11</v>
      </c>
      <c r="D15" s="31"/>
      <c r="E15" s="5"/>
      <c r="F15" s="58"/>
      <c r="G15" s="31"/>
      <c r="H15" s="5"/>
      <c r="I15" s="58"/>
      <c r="J15" s="31"/>
      <c r="K15" s="5"/>
      <c r="L15" s="58"/>
      <c r="M15" s="31"/>
      <c r="N15" s="5"/>
      <c r="O15" s="58"/>
      <c r="P15" s="31"/>
      <c r="Q15" s="5"/>
      <c r="R15" s="58"/>
      <c r="S15" s="31"/>
      <c r="T15" s="5"/>
      <c r="U15" s="58"/>
      <c r="V15" s="31"/>
      <c r="W15" s="5"/>
      <c r="X15" s="58"/>
      <c r="Y15" s="31"/>
      <c r="Z15" s="5"/>
      <c r="AA15" s="58"/>
      <c r="AB15" s="31">
        <f t="shared" si="60"/>
        <v>0</v>
      </c>
      <c r="AC15" s="5">
        <f t="shared" si="61"/>
        <v>0</v>
      </c>
      <c r="AD15" s="58"/>
      <c r="AE15" s="31"/>
      <c r="AF15" s="5"/>
      <c r="AG15" s="58"/>
      <c r="AH15" s="31">
        <f t="shared" si="62"/>
        <v>0</v>
      </c>
      <c r="AI15" s="5">
        <f t="shared" si="63"/>
        <v>0</v>
      </c>
      <c r="AJ15" s="58"/>
      <c r="AK15" s="31"/>
      <c r="AL15" s="5"/>
      <c r="AM15" s="58"/>
      <c r="AN15" s="31">
        <f t="shared" si="21"/>
        <v>0</v>
      </c>
      <c r="AO15" s="5">
        <f t="shared" si="1"/>
        <v>0</v>
      </c>
      <c r="AP15" s="58"/>
      <c r="AQ15" s="31"/>
      <c r="AR15" s="5"/>
      <c r="AS15" s="58"/>
      <c r="AT15" s="31"/>
      <c r="AU15" s="5"/>
      <c r="AV15" s="58"/>
      <c r="AW15" s="31"/>
      <c r="AX15" s="5"/>
      <c r="AY15" s="58"/>
      <c r="AZ15" s="31"/>
      <c r="BA15" s="5"/>
      <c r="BB15" s="58"/>
      <c r="BC15" s="31"/>
      <c r="BD15" s="5"/>
      <c r="BE15" s="58"/>
      <c r="BF15" s="31"/>
      <c r="BG15" s="5"/>
      <c r="BH15" s="58"/>
      <c r="BI15" s="31">
        <f t="shared" si="28"/>
        <v>0</v>
      </c>
      <c r="BJ15" s="5">
        <f t="shared" si="2"/>
        <v>0</v>
      </c>
      <c r="BK15" s="58"/>
      <c r="BL15" s="31"/>
      <c r="BM15" s="5"/>
      <c r="BN15" s="58"/>
      <c r="BO15" s="31"/>
      <c r="BP15" s="5"/>
      <c r="BQ15" s="58"/>
      <c r="BR15" s="31"/>
      <c r="BS15" s="5"/>
      <c r="BT15" s="58"/>
      <c r="BU15" s="31"/>
      <c r="BV15" s="5"/>
      <c r="BW15" s="58"/>
      <c r="BX15" s="31">
        <f t="shared" si="34"/>
        <v>0</v>
      </c>
      <c r="BY15" s="5">
        <f t="shared" si="3"/>
        <v>0</v>
      </c>
      <c r="BZ15" s="58"/>
      <c r="CA15" s="31"/>
      <c r="CB15" s="5"/>
      <c r="CC15" s="58"/>
      <c r="CD15" s="31"/>
      <c r="CE15" s="5"/>
      <c r="CF15" s="58"/>
      <c r="CG15" s="31">
        <f t="shared" si="38"/>
        <v>0</v>
      </c>
      <c r="CH15" s="5">
        <f t="shared" si="4"/>
        <v>0</v>
      </c>
      <c r="CI15" s="58"/>
      <c r="CJ15" s="31"/>
      <c r="CK15" s="5"/>
      <c r="CL15" s="58"/>
      <c r="CM15" s="31">
        <f t="shared" si="41"/>
        <v>0</v>
      </c>
      <c r="CN15" s="5">
        <f t="shared" si="5"/>
        <v>0</v>
      </c>
      <c r="CO15" s="58"/>
      <c r="CP15" s="31"/>
      <c r="CQ15" s="5"/>
      <c r="CR15" s="58"/>
      <c r="CS15" s="31"/>
      <c r="CT15" s="5"/>
      <c r="CU15" s="58"/>
      <c r="CV15" s="31"/>
      <c r="CW15" s="5"/>
      <c r="CX15" s="58"/>
      <c r="CY15" s="31"/>
      <c r="CZ15" s="5"/>
      <c r="DA15" s="58"/>
      <c r="DB15" s="31"/>
      <c r="DC15" s="5"/>
      <c r="DD15" s="58"/>
      <c r="DE15" s="31"/>
      <c r="DF15" s="5"/>
      <c r="DG15" s="58"/>
      <c r="DH15" s="31"/>
      <c r="DI15" s="5"/>
      <c r="DJ15" s="58"/>
      <c r="DK15" s="31"/>
      <c r="DL15" s="5"/>
      <c r="DM15" s="58"/>
      <c r="DN15" s="31">
        <f t="shared" si="47"/>
        <v>0</v>
      </c>
      <c r="DO15" s="5">
        <f t="shared" si="7"/>
        <v>0</v>
      </c>
      <c r="DP15" s="58"/>
      <c r="DQ15" s="31">
        <f t="shared" si="49"/>
        <v>0</v>
      </c>
      <c r="DR15" s="5">
        <f t="shared" si="8"/>
        <v>0</v>
      </c>
      <c r="DS15" s="58"/>
      <c r="DT15" s="31"/>
      <c r="DU15" s="5"/>
      <c r="DV15" s="58"/>
      <c r="DW15" s="31"/>
      <c r="DX15" s="5"/>
      <c r="DY15" s="58"/>
      <c r="DZ15" s="31">
        <f t="shared" si="53"/>
        <v>0</v>
      </c>
      <c r="EA15" s="5">
        <f t="shared" si="9"/>
        <v>0</v>
      </c>
      <c r="EB15" s="58"/>
    </row>
    <row r="16" spans="1:132" s="13" customFormat="1" x14ac:dyDescent="0.25">
      <c r="A16" s="66">
        <v>6</v>
      </c>
      <c r="B16" s="67" t="s">
        <v>52</v>
      </c>
      <c r="C16" s="75" t="s">
        <v>12</v>
      </c>
      <c r="D16" s="26"/>
      <c r="E16" s="4"/>
      <c r="F16" s="59"/>
      <c r="G16" s="26"/>
      <c r="H16" s="4"/>
      <c r="I16" s="59"/>
      <c r="J16" s="26"/>
      <c r="K16" s="4"/>
      <c r="L16" s="59"/>
      <c r="M16" s="26"/>
      <c r="N16" s="4"/>
      <c r="O16" s="59"/>
      <c r="P16" s="26"/>
      <c r="Q16" s="4"/>
      <c r="R16" s="59"/>
      <c r="S16" s="26"/>
      <c r="T16" s="4"/>
      <c r="U16" s="59"/>
      <c r="V16" s="26"/>
      <c r="W16" s="4"/>
      <c r="X16" s="59"/>
      <c r="Y16" s="26"/>
      <c r="Z16" s="4"/>
      <c r="AA16" s="59"/>
      <c r="AB16" s="26">
        <f t="shared" si="60"/>
        <v>0</v>
      </c>
      <c r="AC16" s="4">
        <f t="shared" si="61"/>
        <v>0</v>
      </c>
      <c r="AD16" s="59"/>
      <c r="AE16" s="26"/>
      <c r="AF16" s="4"/>
      <c r="AG16" s="59"/>
      <c r="AH16" s="26">
        <f t="shared" si="62"/>
        <v>0</v>
      </c>
      <c r="AI16" s="4">
        <f t="shared" si="63"/>
        <v>0</v>
      </c>
      <c r="AJ16" s="59"/>
      <c r="AK16" s="26"/>
      <c r="AL16" s="4"/>
      <c r="AM16" s="59"/>
      <c r="AN16" s="26">
        <f t="shared" si="21"/>
        <v>0</v>
      </c>
      <c r="AO16" s="4">
        <f t="shared" si="1"/>
        <v>0</v>
      </c>
      <c r="AP16" s="59"/>
      <c r="AQ16" s="26"/>
      <c r="AR16" s="4"/>
      <c r="AS16" s="59"/>
      <c r="AT16" s="26"/>
      <c r="AU16" s="4"/>
      <c r="AV16" s="59"/>
      <c r="AW16" s="26"/>
      <c r="AX16" s="4"/>
      <c r="AY16" s="59"/>
      <c r="AZ16" s="26"/>
      <c r="BA16" s="4"/>
      <c r="BB16" s="59"/>
      <c r="BC16" s="26"/>
      <c r="BD16" s="4"/>
      <c r="BE16" s="59"/>
      <c r="BF16" s="26"/>
      <c r="BG16" s="4"/>
      <c r="BH16" s="59"/>
      <c r="BI16" s="26">
        <f t="shared" si="28"/>
        <v>0</v>
      </c>
      <c r="BJ16" s="4">
        <f t="shared" si="2"/>
        <v>0</v>
      </c>
      <c r="BK16" s="59"/>
      <c r="BL16" s="26"/>
      <c r="BM16" s="4"/>
      <c r="BN16" s="59"/>
      <c r="BO16" s="26"/>
      <c r="BP16" s="4"/>
      <c r="BQ16" s="59"/>
      <c r="BR16" s="26"/>
      <c r="BS16" s="4"/>
      <c r="BT16" s="59"/>
      <c r="BU16" s="26"/>
      <c r="BV16" s="4"/>
      <c r="BW16" s="59"/>
      <c r="BX16" s="26">
        <f t="shared" si="34"/>
        <v>0</v>
      </c>
      <c r="BY16" s="4">
        <f t="shared" si="3"/>
        <v>0</v>
      </c>
      <c r="BZ16" s="59"/>
      <c r="CA16" s="26"/>
      <c r="CB16" s="4"/>
      <c r="CC16" s="59"/>
      <c r="CD16" s="26"/>
      <c r="CE16" s="4"/>
      <c r="CF16" s="59"/>
      <c r="CG16" s="26">
        <f t="shared" si="38"/>
        <v>0</v>
      </c>
      <c r="CH16" s="4">
        <f t="shared" si="4"/>
        <v>0</v>
      </c>
      <c r="CI16" s="59"/>
      <c r="CJ16" s="26"/>
      <c r="CK16" s="4"/>
      <c r="CL16" s="59"/>
      <c r="CM16" s="26">
        <f t="shared" si="41"/>
        <v>0</v>
      </c>
      <c r="CN16" s="4">
        <f t="shared" si="5"/>
        <v>0</v>
      </c>
      <c r="CO16" s="59"/>
      <c r="CP16" s="26"/>
      <c r="CQ16" s="4"/>
      <c r="CR16" s="59"/>
      <c r="CS16" s="26"/>
      <c r="CT16" s="4"/>
      <c r="CU16" s="59"/>
      <c r="CV16" s="26"/>
      <c r="CW16" s="4"/>
      <c r="CX16" s="59"/>
      <c r="CY16" s="26"/>
      <c r="CZ16" s="4"/>
      <c r="DA16" s="59"/>
      <c r="DB16" s="26"/>
      <c r="DC16" s="4"/>
      <c r="DD16" s="59"/>
      <c r="DE16" s="26"/>
      <c r="DF16" s="4"/>
      <c r="DG16" s="59"/>
      <c r="DH16" s="26"/>
      <c r="DI16" s="4"/>
      <c r="DJ16" s="59"/>
      <c r="DK16" s="26"/>
      <c r="DL16" s="4"/>
      <c r="DM16" s="59"/>
      <c r="DN16" s="26">
        <f t="shared" si="47"/>
        <v>0</v>
      </c>
      <c r="DO16" s="4">
        <f t="shared" si="7"/>
        <v>0</v>
      </c>
      <c r="DP16" s="59"/>
      <c r="DQ16" s="26">
        <f t="shared" si="49"/>
        <v>0</v>
      </c>
      <c r="DR16" s="4">
        <f t="shared" si="8"/>
        <v>0</v>
      </c>
      <c r="DS16" s="59"/>
      <c r="DT16" s="26"/>
      <c r="DU16" s="4"/>
      <c r="DV16" s="59"/>
      <c r="DW16" s="26"/>
      <c r="DX16" s="4"/>
      <c r="DY16" s="59"/>
      <c r="DZ16" s="26">
        <f t="shared" si="53"/>
        <v>0</v>
      </c>
      <c r="EA16" s="4">
        <f t="shared" si="9"/>
        <v>0</v>
      </c>
      <c r="EB16" s="59"/>
    </row>
    <row r="17" spans="1:132" s="13" customFormat="1" x14ac:dyDescent="0.25">
      <c r="A17" s="66">
        <v>7</v>
      </c>
      <c r="B17" s="67" t="s">
        <v>53</v>
      </c>
      <c r="C17" s="75" t="s">
        <v>13</v>
      </c>
      <c r="D17" s="26"/>
      <c r="E17" s="4"/>
      <c r="F17" s="59"/>
      <c r="G17" s="26"/>
      <c r="H17" s="4"/>
      <c r="I17" s="59"/>
      <c r="J17" s="26"/>
      <c r="K17" s="4"/>
      <c r="L17" s="59"/>
      <c r="M17" s="26"/>
      <c r="N17" s="4"/>
      <c r="O17" s="59"/>
      <c r="P17" s="26"/>
      <c r="Q17" s="4"/>
      <c r="R17" s="59"/>
      <c r="S17" s="26"/>
      <c r="T17" s="4"/>
      <c r="U17" s="59"/>
      <c r="V17" s="26"/>
      <c r="W17" s="4"/>
      <c r="X17" s="59"/>
      <c r="Y17" s="26"/>
      <c r="Z17" s="4"/>
      <c r="AA17" s="59"/>
      <c r="AB17" s="26">
        <f t="shared" si="60"/>
        <v>0</v>
      </c>
      <c r="AC17" s="4">
        <f t="shared" si="61"/>
        <v>0</v>
      </c>
      <c r="AD17" s="59"/>
      <c r="AE17" s="26"/>
      <c r="AF17" s="4"/>
      <c r="AG17" s="59"/>
      <c r="AH17" s="26">
        <f t="shared" si="62"/>
        <v>0</v>
      </c>
      <c r="AI17" s="4">
        <f t="shared" si="63"/>
        <v>0</v>
      </c>
      <c r="AJ17" s="59"/>
      <c r="AK17" s="26"/>
      <c r="AL17" s="4"/>
      <c r="AM17" s="59"/>
      <c r="AN17" s="26">
        <f t="shared" si="21"/>
        <v>0</v>
      </c>
      <c r="AO17" s="4">
        <f t="shared" si="1"/>
        <v>0</v>
      </c>
      <c r="AP17" s="59"/>
      <c r="AQ17" s="26"/>
      <c r="AR17" s="4"/>
      <c r="AS17" s="59"/>
      <c r="AT17" s="26"/>
      <c r="AU17" s="4"/>
      <c r="AV17" s="59"/>
      <c r="AW17" s="26"/>
      <c r="AX17" s="4"/>
      <c r="AY17" s="59"/>
      <c r="AZ17" s="26"/>
      <c r="BA17" s="4"/>
      <c r="BB17" s="59"/>
      <c r="BC17" s="26"/>
      <c r="BD17" s="4"/>
      <c r="BE17" s="59"/>
      <c r="BF17" s="26"/>
      <c r="BG17" s="4"/>
      <c r="BH17" s="59"/>
      <c r="BI17" s="26">
        <f t="shared" si="28"/>
        <v>0</v>
      </c>
      <c r="BJ17" s="4">
        <f t="shared" si="2"/>
        <v>0</v>
      </c>
      <c r="BK17" s="59"/>
      <c r="BL17" s="26"/>
      <c r="BM17" s="4"/>
      <c r="BN17" s="59"/>
      <c r="BO17" s="26"/>
      <c r="BP17" s="4"/>
      <c r="BQ17" s="59"/>
      <c r="BR17" s="26"/>
      <c r="BS17" s="4"/>
      <c r="BT17" s="59"/>
      <c r="BU17" s="26"/>
      <c r="BV17" s="4"/>
      <c r="BW17" s="59"/>
      <c r="BX17" s="26">
        <f t="shared" si="34"/>
        <v>0</v>
      </c>
      <c r="BY17" s="4">
        <f t="shared" si="3"/>
        <v>0</v>
      </c>
      <c r="BZ17" s="59"/>
      <c r="CA17" s="26"/>
      <c r="CB17" s="4"/>
      <c r="CC17" s="59"/>
      <c r="CD17" s="26"/>
      <c r="CE17" s="4"/>
      <c r="CF17" s="59"/>
      <c r="CG17" s="26">
        <f t="shared" si="38"/>
        <v>0</v>
      </c>
      <c r="CH17" s="4">
        <f t="shared" si="4"/>
        <v>0</v>
      </c>
      <c r="CI17" s="59"/>
      <c r="CJ17" s="26"/>
      <c r="CK17" s="4"/>
      <c r="CL17" s="59"/>
      <c r="CM17" s="26">
        <f t="shared" si="41"/>
        <v>0</v>
      </c>
      <c r="CN17" s="4">
        <f t="shared" si="5"/>
        <v>0</v>
      </c>
      <c r="CO17" s="59"/>
      <c r="CP17" s="26"/>
      <c r="CQ17" s="4"/>
      <c r="CR17" s="59"/>
      <c r="CS17" s="26"/>
      <c r="CT17" s="4"/>
      <c r="CU17" s="59"/>
      <c r="CV17" s="26"/>
      <c r="CW17" s="4"/>
      <c r="CX17" s="59"/>
      <c r="CY17" s="26"/>
      <c r="CZ17" s="4"/>
      <c r="DA17" s="59"/>
      <c r="DB17" s="26"/>
      <c r="DC17" s="4"/>
      <c r="DD17" s="59"/>
      <c r="DE17" s="26"/>
      <c r="DF17" s="4"/>
      <c r="DG17" s="59"/>
      <c r="DH17" s="26"/>
      <c r="DI17" s="4"/>
      <c r="DJ17" s="59"/>
      <c r="DK17" s="26"/>
      <c r="DL17" s="4"/>
      <c r="DM17" s="59"/>
      <c r="DN17" s="26">
        <f t="shared" si="47"/>
        <v>0</v>
      </c>
      <c r="DO17" s="4">
        <f t="shared" si="7"/>
        <v>0</v>
      </c>
      <c r="DP17" s="59"/>
      <c r="DQ17" s="26">
        <f t="shared" si="49"/>
        <v>0</v>
      </c>
      <c r="DR17" s="4">
        <f t="shared" si="8"/>
        <v>0</v>
      </c>
      <c r="DS17" s="59"/>
      <c r="DT17" s="26"/>
      <c r="DU17" s="4"/>
      <c r="DV17" s="59"/>
      <c r="DW17" s="26"/>
      <c r="DX17" s="4"/>
      <c r="DY17" s="59"/>
      <c r="DZ17" s="26">
        <f t="shared" si="53"/>
        <v>0</v>
      </c>
      <c r="EA17" s="4">
        <f t="shared" si="9"/>
        <v>0</v>
      </c>
      <c r="EB17" s="59"/>
    </row>
    <row r="18" spans="1:132" s="13" customFormat="1" x14ac:dyDescent="0.25">
      <c r="A18" s="66">
        <v>8</v>
      </c>
      <c r="B18" s="67" t="s">
        <v>54</v>
      </c>
      <c r="C18" s="75" t="s">
        <v>14</v>
      </c>
      <c r="D18" s="26"/>
      <c r="E18" s="4"/>
      <c r="F18" s="59"/>
      <c r="G18" s="26"/>
      <c r="H18" s="4"/>
      <c r="I18" s="59"/>
      <c r="J18" s="26"/>
      <c r="K18" s="4"/>
      <c r="L18" s="59"/>
      <c r="M18" s="26"/>
      <c r="N18" s="4"/>
      <c r="O18" s="59"/>
      <c r="P18" s="26"/>
      <c r="Q18" s="4"/>
      <c r="R18" s="59"/>
      <c r="S18" s="26"/>
      <c r="T18" s="4"/>
      <c r="U18" s="59"/>
      <c r="V18" s="26"/>
      <c r="W18" s="4"/>
      <c r="X18" s="59"/>
      <c r="Y18" s="26"/>
      <c r="Z18" s="4"/>
      <c r="AA18" s="59"/>
      <c r="AB18" s="26">
        <f t="shared" si="60"/>
        <v>0</v>
      </c>
      <c r="AC18" s="4">
        <f t="shared" si="61"/>
        <v>0</v>
      </c>
      <c r="AD18" s="59"/>
      <c r="AE18" s="26"/>
      <c r="AF18" s="4"/>
      <c r="AG18" s="59"/>
      <c r="AH18" s="26">
        <f t="shared" si="62"/>
        <v>0</v>
      </c>
      <c r="AI18" s="4">
        <f t="shared" si="63"/>
        <v>0</v>
      </c>
      <c r="AJ18" s="59"/>
      <c r="AK18" s="26"/>
      <c r="AL18" s="4"/>
      <c r="AM18" s="59"/>
      <c r="AN18" s="26">
        <f t="shared" si="21"/>
        <v>0</v>
      </c>
      <c r="AO18" s="4">
        <f t="shared" si="1"/>
        <v>0</v>
      </c>
      <c r="AP18" s="59"/>
      <c r="AQ18" s="26"/>
      <c r="AR18" s="4"/>
      <c r="AS18" s="59"/>
      <c r="AT18" s="26"/>
      <c r="AU18" s="4"/>
      <c r="AV18" s="59"/>
      <c r="AW18" s="26"/>
      <c r="AX18" s="4"/>
      <c r="AY18" s="59"/>
      <c r="AZ18" s="26"/>
      <c r="BA18" s="4"/>
      <c r="BB18" s="59"/>
      <c r="BC18" s="26"/>
      <c r="BD18" s="4"/>
      <c r="BE18" s="59"/>
      <c r="BF18" s="26"/>
      <c r="BG18" s="4"/>
      <c r="BH18" s="59"/>
      <c r="BI18" s="26">
        <f t="shared" si="28"/>
        <v>0</v>
      </c>
      <c r="BJ18" s="4">
        <f t="shared" si="2"/>
        <v>0</v>
      </c>
      <c r="BK18" s="59"/>
      <c r="BL18" s="26"/>
      <c r="BM18" s="4"/>
      <c r="BN18" s="59"/>
      <c r="BO18" s="26"/>
      <c r="BP18" s="4"/>
      <c r="BQ18" s="59"/>
      <c r="BR18" s="26"/>
      <c r="BS18" s="4"/>
      <c r="BT18" s="59"/>
      <c r="BU18" s="26"/>
      <c r="BV18" s="4"/>
      <c r="BW18" s="59"/>
      <c r="BX18" s="26">
        <f t="shared" si="34"/>
        <v>0</v>
      </c>
      <c r="BY18" s="4">
        <f t="shared" si="3"/>
        <v>0</v>
      </c>
      <c r="BZ18" s="59"/>
      <c r="CA18" s="26"/>
      <c r="CB18" s="4"/>
      <c r="CC18" s="59"/>
      <c r="CD18" s="26"/>
      <c r="CE18" s="4"/>
      <c r="CF18" s="59"/>
      <c r="CG18" s="26">
        <f t="shared" si="38"/>
        <v>0</v>
      </c>
      <c r="CH18" s="4">
        <f t="shared" si="4"/>
        <v>0</v>
      </c>
      <c r="CI18" s="59"/>
      <c r="CJ18" s="26"/>
      <c r="CK18" s="4"/>
      <c r="CL18" s="59"/>
      <c r="CM18" s="26">
        <f t="shared" si="41"/>
        <v>0</v>
      </c>
      <c r="CN18" s="4">
        <f t="shared" si="5"/>
        <v>0</v>
      </c>
      <c r="CO18" s="59"/>
      <c r="CP18" s="26"/>
      <c r="CQ18" s="4"/>
      <c r="CR18" s="59"/>
      <c r="CS18" s="26"/>
      <c r="CT18" s="4"/>
      <c r="CU18" s="59"/>
      <c r="CV18" s="26"/>
      <c r="CW18" s="4"/>
      <c r="CX18" s="59"/>
      <c r="CY18" s="26"/>
      <c r="CZ18" s="4"/>
      <c r="DA18" s="59"/>
      <c r="DB18" s="26"/>
      <c r="DC18" s="4"/>
      <c r="DD18" s="59"/>
      <c r="DE18" s="26"/>
      <c r="DF18" s="4"/>
      <c r="DG18" s="59"/>
      <c r="DH18" s="26"/>
      <c r="DI18" s="4"/>
      <c r="DJ18" s="59"/>
      <c r="DK18" s="26"/>
      <c r="DL18" s="4"/>
      <c r="DM18" s="59"/>
      <c r="DN18" s="26">
        <f t="shared" si="47"/>
        <v>0</v>
      </c>
      <c r="DO18" s="4">
        <f t="shared" si="7"/>
        <v>0</v>
      </c>
      <c r="DP18" s="59"/>
      <c r="DQ18" s="26">
        <f t="shared" si="49"/>
        <v>0</v>
      </c>
      <c r="DR18" s="4">
        <f t="shared" si="8"/>
        <v>0</v>
      </c>
      <c r="DS18" s="59"/>
      <c r="DT18" s="26"/>
      <c r="DU18" s="4"/>
      <c r="DV18" s="59"/>
      <c r="DW18" s="26"/>
      <c r="DX18" s="4"/>
      <c r="DY18" s="59"/>
      <c r="DZ18" s="26">
        <f t="shared" si="53"/>
        <v>0</v>
      </c>
      <c r="EA18" s="4">
        <f t="shared" si="9"/>
        <v>0</v>
      </c>
      <c r="EB18" s="59"/>
    </row>
    <row r="19" spans="1:132" s="15" customFormat="1" ht="16.5" thickBot="1" x14ac:dyDescent="0.3">
      <c r="A19" s="76">
        <v>9</v>
      </c>
      <c r="B19" s="77" t="s">
        <v>55</v>
      </c>
      <c r="C19" s="78" t="s">
        <v>15</v>
      </c>
      <c r="D19" s="30"/>
      <c r="E19" s="6"/>
      <c r="F19" s="60"/>
      <c r="G19" s="30"/>
      <c r="H19" s="6"/>
      <c r="I19" s="60"/>
      <c r="J19" s="30"/>
      <c r="K19" s="6"/>
      <c r="L19" s="60"/>
      <c r="M19" s="30"/>
      <c r="N19" s="6"/>
      <c r="O19" s="60"/>
      <c r="P19" s="30"/>
      <c r="Q19" s="6"/>
      <c r="R19" s="60"/>
      <c r="S19" s="30"/>
      <c r="T19" s="6"/>
      <c r="U19" s="60"/>
      <c r="V19" s="30"/>
      <c r="W19" s="6"/>
      <c r="X19" s="60"/>
      <c r="Y19" s="30"/>
      <c r="Z19" s="6"/>
      <c r="AA19" s="60"/>
      <c r="AB19" s="30">
        <f t="shared" si="60"/>
        <v>0</v>
      </c>
      <c r="AC19" s="6">
        <f t="shared" si="61"/>
        <v>0</v>
      </c>
      <c r="AD19" s="60"/>
      <c r="AE19" s="30"/>
      <c r="AF19" s="6"/>
      <c r="AG19" s="60"/>
      <c r="AH19" s="30">
        <f t="shared" si="62"/>
        <v>0</v>
      </c>
      <c r="AI19" s="6">
        <f t="shared" si="63"/>
        <v>0</v>
      </c>
      <c r="AJ19" s="60"/>
      <c r="AK19" s="30"/>
      <c r="AL19" s="6"/>
      <c r="AM19" s="60"/>
      <c r="AN19" s="30">
        <f t="shared" si="21"/>
        <v>0</v>
      </c>
      <c r="AO19" s="6">
        <f t="shared" si="1"/>
        <v>0</v>
      </c>
      <c r="AP19" s="60"/>
      <c r="AQ19" s="30"/>
      <c r="AR19" s="6"/>
      <c r="AS19" s="60"/>
      <c r="AT19" s="30"/>
      <c r="AU19" s="6"/>
      <c r="AV19" s="60"/>
      <c r="AW19" s="30"/>
      <c r="AX19" s="6"/>
      <c r="AY19" s="60"/>
      <c r="AZ19" s="30"/>
      <c r="BA19" s="6"/>
      <c r="BB19" s="60"/>
      <c r="BC19" s="30"/>
      <c r="BD19" s="6"/>
      <c r="BE19" s="60"/>
      <c r="BF19" s="30"/>
      <c r="BG19" s="6"/>
      <c r="BH19" s="60"/>
      <c r="BI19" s="30">
        <f t="shared" si="28"/>
        <v>0</v>
      </c>
      <c r="BJ19" s="6">
        <f t="shared" si="2"/>
        <v>0</v>
      </c>
      <c r="BK19" s="60"/>
      <c r="BL19" s="30"/>
      <c r="BM19" s="6"/>
      <c r="BN19" s="60"/>
      <c r="BO19" s="30"/>
      <c r="BP19" s="6"/>
      <c r="BQ19" s="60"/>
      <c r="BR19" s="30"/>
      <c r="BS19" s="6"/>
      <c r="BT19" s="60"/>
      <c r="BU19" s="30"/>
      <c r="BV19" s="6"/>
      <c r="BW19" s="60"/>
      <c r="BX19" s="30">
        <f t="shared" si="34"/>
        <v>0</v>
      </c>
      <c r="BY19" s="6">
        <f t="shared" si="3"/>
        <v>0</v>
      </c>
      <c r="BZ19" s="60"/>
      <c r="CA19" s="30"/>
      <c r="CB19" s="6"/>
      <c r="CC19" s="60"/>
      <c r="CD19" s="30"/>
      <c r="CE19" s="6"/>
      <c r="CF19" s="60"/>
      <c r="CG19" s="30">
        <f t="shared" si="38"/>
        <v>0</v>
      </c>
      <c r="CH19" s="6">
        <f t="shared" si="4"/>
        <v>0</v>
      </c>
      <c r="CI19" s="60"/>
      <c r="CJ19" s="30"/>
      <c r="CK19" s="6"/>
      <c r="CL19" s="60"/>
      <c r="CM19" s="30">
        <f t="shared" si="41"/>
        <v>0</v>
      </c>
      <c r="CN19" s="6">
        <f t="shared" si="5"/>
        <v>0</v>
      </c>
      <c r="CO19" s="60"/>
      <c r="CP19" s="30"/>
      <c r="CQ19" s="6"/>
      <c r="CR19" s="60"/>
      <c r="CS19" s="30"/>
      <c r="CT19" s="6"/>
      <c r="CU19" s="60"/>
      <c r="CV19" s="30"/>
      <c r="CW19" s="6"/>
      <c r="CX19" s="60"/>
      <c r="CY19" s="30"/>
      <c r="CZ19" s="6"/>
      <c r="DA19" s="60"/>
      <c r="DB19" s="30"/>
      <c r="DC19" s="6"/>
      <c r="DD19" s="60"/>
      <c r="DE19" s="30"/>
      <c r="DF19" s="6"/>
      <c r="DG19" s="60"/>
      <c r="DH19" s="30"/>
      <c r="DI19" s="6"/>
      <c r="DJ19" s="60"/>
      <c r="DK19" s="30"/>
      <c r="DL19" s="6"/>
      <c r="DM19" s="60"/>
      <c r="DN19" s="30">
        <f t="shared" si="47"/>
        <v>0</v>
      </c>
      <c r="DO19" s="6">
        <f t="shared" si="7"/>
        <v>0</v>
      </c>
      <c r="DP19" s="60"/>
      <c r="DQ19" s="30">
        <f t="shared" si="49"/>
        <v>0</v>
      </c>
      <c r="DR19" s="6">
        <f t="shared" si="8"/>
        <v>0</v>
      </c>
      <c r="DS19" s="60"/>
      <c r="DT19" s="30"/>
      <c r="DU19" s="6"/>
      <c r="DV19" s="60"/>
      <c r="DW19" s="30"/>
      <c r="DX19" s="6"/>
      <c r="DY19" s="60"/>
      <c r="DZ19" s="30">
        <f t="shared" si="53"/>
        <v>0</v>
      </c>
      <c r="EA19" s="6">
        <f t="shared" si="9"/>
        <v>0</v>
      </c>
      <c r="EB19" s="60"/>
    </row>
    <row r="20" spans="1:132" s="22" customFormat="1" ht="16.5" thickBot="1" x14ac:dyDescent="0.3">
      <c r="A20" s="69">
        <v>10</v>
      </c>
      <c r="B20" s="70" t="s">
        <v>56</v>
      </c>
      <c r="C20" s="71" t="s">
        <v>109</v>
      </c>
      <c r="D20" s="35">
        <f>SUM(D15:D19)</f>
        <v>0</v>
      </c>
      <c r="E20" s="7">
        <f t="shared" ref="E20" si="64">SUM(E15:E19)</f>
        <v>0</v>
      </c>
      <c r="F20" s="57"/>
      <c r="G20" s="35">
        <f>SUM(G15:G19)</f>
        <v>0</v>
      </c>
      <c r="H20" s="7">
        <f t="shared" ref="H20" si="65">SUM(H15:H19)</f>
        <v>0</v>
      </c>
      <c r="I20" s="57"/>
      <c r="J20" s="35">
        <f>SUM(J15:J19)</f>
        <v>0</v>
      </c>
      <c r="K20" s="7">
        <f t="shared" ref="K20" si="66">SUM(K15:K19)</f>
        <v>0</v>
      </c>
      <c r="L20" s="57"/>
      <c r="M20" s="35">
        <f>SUM(M15:M19)</f>
        <v>0</v>
      </c>
      <c r="N20" s="7">
        <f t="shared" ref="N20" si="67">SUM(N15:N19)</f>
        <v>0</v>
      </c>
      <c r="O20" s="57"/>
      <c r="P20" s="35">
        <f>SUM(P15:P19)</f>
        <v>0</v>
      </c>
      <c r="Q20" s="7">
        <f t="shared" ref="Q20" si="68">SUM(Q15:Q19)</f>
        <v>0</v>
      </c>
      <c r="R20" s="57"/>
      <c r="S20" s="35">
        <f>SUM(S15:S19)</f>
        <v>0</v>
      </c>
      <c r="T20" s="7">
        <f t="shared" ref="T20" si="69">SUM(T15:T19)</f>
        <v>0</v>
      </c>
      <c r="U20" s="57"/>
      <c r="V20" s="35">
        <f>SUM(V15:V19)</f>
        <v>0</v>
      </c>
      <c r="W20" s="7">
        <f t="shared" ref="W20" si="70">SUM(W15:W19)</f>
        <v>0</v>
      </c>
      <c r="X20" s="57"/>
      <c r="Y20" s="35">
        <f>SUM(Y15:Y19)</f>
        <v>0</v>
      </c>
      <c r="Z20" s="7">
        <f t="shared" ref="Z20" si="71">SUM(Z15:Z19)</f>
        <v>0</v>
      </c>
      <c r="AA20" s="57"/>
      <c r="AB20" s="35">
        <f>SUM(AB15:AB19)</f>
        <v>0</v>
      </c>
      <c r="AC20" s="7">
        <f t="shared" ref="AC20" si="72">SUM(AC15:AC19)</f>
        <v>0</v>
      </c>
      <c r="AD20" s="57"/>
      <c r="AE20" s="35">
        <f>SUM(AE15:AE19)</f>
        <v>0</v>
      </c>
      <c r="AF20" s="7">
        <f t="shared" ref="AF20" si="73">SUM(AF15:AF19)</f>
        <v>0</v>
      </c>
      <c r="AG20" s="57"/>
      <c r="AH20" s="35">
        <f>SUM(AH15:AH19)</f>
        <v>0</v>
      </c>
      <c r="AI20" s="7">
        <f t="shared" ref="AI20" si="74">SUM(AI15:AI19)</f>
        <v>0</v>
      </c>
      <c r="AJ20" s="57"/>
      <c r="AK20" s="35">
        <f>SUM(AK15:AK19)</f>
        <v>0</v>
      </c>
      <c r="AL20" s="7">
        <f t="shared" ref="AL20" si="75">SUM(AL15:AL19)</f>
        <v>0</v>
      </c>
      <c r="AM20" s="57"/>
      <c r="AN20" s="35">
        <f>SUM(AN15:AN19)</f>
        <v>0</v>
      </c>
      <c r="AO20" s="7">
        <f t="shared" ref="AO20" si="76">SUM(AO15:AO19)</f>
        <v>0</v>
      </c>
      <c r="AP20" s="57"/>
      <c r="AQ20" s="35">
        <f>SUM(AQ15:AQ19)</f>
        <v>0</v>
      </c>
      <c r="AR20" s="7">
        <f t="shared" ref="AR20" si="77">SUM(AR15:AR19)</f>
        <v>0</v>
      </c>
      <c r="AS20" s="57"/>
      <c r="AT20" s="35">
        <f>SUM(AT15:AT19)</f>
        <v>0</v>
      </c>
      <c r="AU20" s="7">
        <f t="shared" ref="AU20" si="78">SUM(AU15:AU19)</f>
        <v>0</v>
      </c>
      <c r="AV20" s="57"/>
      <c r="AW20" s="35">
        <f>SUM(AW15:AW19)</f>
        <v>0</v>
      </c>
      <c r="AX20" s="7">
        <f t="shared" ref="AX20" si="79">SUM(AX15:AX19)</f>
        <v>0</v>
      </c>
      <c r="AY20" s="57"/>
      <c r="AZ20" s="35">
        <f>SUM(AZ15:AZ19)</f>
        <v>0</v>
      </c>
      <c r="BA20" s="7">
        <f t="shared" ref="BA20" si="80">SUM(BA15:BA19)</f>
        <v>0</v>
      </c>
      <c r="BB20" s="57"/>
      <c r="BC20" s="35">
        <f>SUM(BC15:BC19)</f>
        <v>0</v>
      </c>
      <c r="BD20" s="7">
        <f t="shared" ref="BD20" si="81">SUM(BD15:BD19)</f>
        <v>0</v>
      </c>
      <c r="BE20" s="57"/>
      <c r="BF20" s="35">
        <f>SUM(BF15:BF19)</f>
        <v>0</v>
      </c>
      <c r="BG20" s="7">
        <f t="shared" ref="BG20" si="82">SUM(BG15:BG19)</f>
        <v>0</v>
      </c>
      <c r="BH20" s="57"/>
      <c r="BI20" s="35">
        <f>SUM(BI15:BI19)</f>
        <v>0</v>
      </c>
      <c r="BJ20" s="7">
        <f t="shared" ref="BJ20" si="83">SUM(BJ15:BJ19)</f>
        <v>0</v>
      </c>
      <c r="BK20" s="57"/>
      <c r="BL20" s="35">
        <f>SUM(BL15:BL19)</f>
        <v>0</v>
      </c>
      <c r="BM20" s="7">
        <f t="shared" ref="BM20" si="84">SUM(BM15:BM19)</f>
        <v>0</v>
      </c>
      <c r="BN20" s="57"/>
      <c r="BO20" s="35">
        <f>SUM(BO15:BO19)</f>
        <v>0</v>
      </c>
      <c r="BP20" s="7">
        <f t="shared" ref="BP20" si="85">SUM(BP15:BP19)</f>
        <v>0</v>
      </c>
      <c r="BQ20" s="57"/>
      <c r="BR20" s="35">
        <f>SUM(BR15:BR19)</f>
        <v>0</v>
      </c>
      <c r="BS20" s="7">
        <f t="shared" ref="BS20" si="86">SUM(BS15:BS19)</f>
        <v>0</v>
      </c>
      <c r="BT20" s="57"/>
      <c r="BU20" s="35">
        <f>SUM(BU15:BU19)</f>
        <v>0</v>
      </c>
      <c r="BV20" s="7">
        <f t="shared" ref="BV20" si="87">SUM(BV15:BV19)</f>
        <v>0</v>
      </c>
      <c r="BW20" s="57"/>
      <c r="BX20" s="35">
        <f>SUM(BX15:BX19)</f>
        <v>0</v>
      </c>
      <c r="BY20" s="7">
        <f t="shared" ref="BY20" si="88">SUM(BY15:BY19)</f>
        <v>0</v>
      </c>
      <c r="BZ20" s="57"/>
      <c r="CA20" s="35">
        <f>SUM(CA15:CA19)</f>
        <v>0</v>
      </c>
      <c r="CB20" s="7">
        <f t="shared" ref="CB20" si="89">SUM(CB15:CB19)</f>
        <v>0</v>
      </c>
      <c r="CC20" s="57"/>
      <c r="CD20" s="35">
        <f>SUM(CD15:CD19)</f>
        <v>0</v>
      </c>
      <c r="CE20" s="7">
        <f t="shared" ref="CE20" si="90">SUM(CE15:CE19)</f>
        <v>0</v>
      </c>
      <c r="CF20" s="57"/>
      <c r="CG20" s="35">
        <f>SUM(CG15:CG19)</f>
        <v>0</v>
      </c>
      <c r="CH20" s="7">
        <f t="shared" ref="CH20" si="91">SUM(CH15:CH19)</f>
        <v>0</v>
      </c>
      <c r="CI20" s="57"/>
      <c r="CJ20" s="35">
        <f>SUM(CJ15:CJ19)</f>
        <v>0</v>
      </c>
      <c r="CK20" s="7">
        <f t="shared" ref="CK20" si="92">SUM(CK15:CK19)</f>
        <v>0</v>
      </c>
      <c r="CL20" s="57"/>
      <c r="CM20" s="35">
        <f>SUM(CM15:CM19)</f>
        <v>0</v>
      </c>
      <c r="CN20" s="7">
        <f t="shared" ref="CN20" si="93">SUM(CN15:CN19)</f>
        <v>0</v>
      </c>
      <c r="CO20" s="57"/>
      <c r="CP20" s="35">
        <f>SUM(CP15:CP19)</f>
        <v>0</v>
      </c>
      <c r="CQ20" s="7">
        <f>SUM(CQ15:CQ19)</f>
        <v>0</v>
      </c>
      <c r="CR20" s="57"/>
      <c r="CS20" s="35">
        <f>SUM(CS15:CS19)</f>
        <v>0</v>
      </c>
      <c r="CT20" s="7">
        <f t="shared" ref="CT20" si="94">SUM(CT15:CT19)</f>
        <v>0</v>
      </c>
      <c r="CU20" s="57"/>
      <c r="CV20" s="35">
        <f>SUM(CV15:CV19)</f>
        <v>0</v>
      </c>
      <c r="CW20" s="7">
        <f t="shared" ref="CW20" si="95">SUM(CW15:CW19)</f>
        <v>0</v>
      </c>
      <c r="CX20" s="57"/>
      <c r="CY20" s="35">
        <f>SUM(CY15:CY19)</f>
        <v>0</v>
      </c>
      <c r="CZ20" s="7">
        <f t="shared" ref="CZ20" si="96">SUM(CZ15:CZ19)</f>
        <v>0</v>
      </c>
      <c r="DA20" s="57"/>
      <c r="DB20" s="35">
        <f>SUM(DB15:DB19)</f>
        <v>0</v>
      </c>
      <c r="DC20" s="7">
        <f t="shared" ref="DC20" si="97">SUM(DC15:DC19)</f>
        <v>0</v>
      </c>
      <c r="DD20" s="57"/>
      <c r="DE20" s="35">
        <f>SUM(DE15:DE19)</f>
        <v>0</v>
      </c>
      <c r="DF20" s="7">
        <f t="shared" ref="DF20" si="98">SUM(DF15:DF19)</f>
        <v>0</v>
      </c>
      <c r="DG20" s="57"/>
      <c r="DH20" s="35">
        <f>SUM(DH15:DH19)</f>
        <v>0</v>
      </c>
      <c r="DI20" s="7">
        <f t="shared" ref="DI20" si="99">SUM(DI15:DI19)</f>
        <v>0</v>
      </c>
      <c r="DJ20" s="57"/>
      <c r="DK20" s="35">
        <f>SUM(DK15:DK19)</f>
        <v>0</v>
      </c>
      <c r="DL20" s="7">
        <f t="shared" ref="DL20" si="100">SUM(DL15:DL19)</f>
        <v>0</v>
      </c>
      <c r="DM20" s="57"/>
      <c r="DN20" s="35">
        <f>SUM(DN15:DN19)</f>
        <v>0</v>
      </c>
      <c r="DO20" s="7">
        <f t="shared" ref="DO20" si="101">SUM(DO15:DO19)</f>
        <v>0</v>
      </c>
      <c r="DP20" s="57"/>
      <c r="DQ20" s="35">
        <f>SUM(DQ15:DQ19)</f>
        <v>0</v>
      </c>
      <c r="DR20" s="7">
        <f t="shared" ref="DR20" si="102">SUM(DR15:DR19)</f>
        <v>0</v>
      </c>
      <c r="DS20" s="57"/>
      <c r="DT20" s="35">
        <f>SUM(DT15:DT19)</f>
        <v>0</v>
      </c>
      <c r="DU20" s="7">
        <f t="shared" ref="DU20" si="103">SUM(DU15:DU19)</f>
        <v>0</v>
      </c>
      <c r="DV20" s="57"/>
      <c r="DW20" s="35">
        <f>SUM(DW15:DW19)</f>
        <v>0</v>
      </c>
      <c r="DX20" s="7">
        <f t="shared" ref="DX20" si="104">SUM(DX15:DX19)</f>
        <v>0</v>
      </c>
      <c r="DY20" s="57"/>
      <c r="DZ20" s="35">
        <f>SUM(DZ15:DZ19)</f>
        <v>0</v>
      </c>
      <c r="EA20" s="7">
        <f t="shared" ref="EA20" si="105">SUM(EA15:EA19)</f>
        <v>0</v>
      </c>
      <c r="EB20" s="57"/>
    </row>
    <row r="21" spans="1:132" s="22" customFormat="1" ht="16.5" thickBot="1" x14ac:dyDescent="0.3">
      <c r="A21" s="69">
        <v>11</v>
      </c>
      <c r="B21" s="70" t="s">
        <v>57</v>
      </c>
      <c r="C21" s="71" t="s">
        <v>108</v>
      </c>
      <c r="D21" s="35">
        <f>SUM(D11,D12,D13,D14,D20)</f>
        <v>29052</v>
      </c>
      <c r="E21" s="7">
        <f t="shared" ref="E21" si="106">SUM(E11,E12,E13,E14,E20)</f>
        <v>29719</v>
      </c>
      <c r="F21" s="57">
        <f t="shared" si="10"/>
        <v>1.0229588324383863</v>
      </c>
      <c r="G21" s="35">
        <f>SUM(G11,G12,G13,G14,G20)</f>
        <v>40835</v>
      </c>
      <c r="H21" s="7">
        <f t="shared" ref="H21" si="107">SUM(H11,H12,H13,H14,H20)</f>
        <v>47209</v>
      </c>
      <c r="I21" s="57">
        <f t="shared" si="11"/>
        <v>1.156091588098445</v>
      </c>
      <c r="J21" s="35">
        <f>SUM(J11,J12,J13,J14,J20)</f>
        <v>10439</v>
      </c>
      <c r="K21" s="7">
        <f t="shared" ref="K21" si="108">SUM(K11,K12,K13,K14,K20)</f>
        <v>11011</v>
      </c>
      <c r="L21" s="57">
        <f t="shared" si="12"/>
        <v>1.0547945205479452</v>
      </c>
      <c r="M21" s="35">
        <f>SUM(M11,M12,M13,M14,M20)</f>
        <v>80326</v>
      </c>
      <c r="N21" s="7">
        <f t="shared" ref="N21" si="109">SUM(N11,N12,N13,N14,N20)</f>
        <v>87939</v>
      </c>
      <c r="O21" s="57">
        <f t="shared" si="13"/>
        <v>1.0947762866319748</v>
      </c>
      <c r="P21" s="35">
        <f>SUM(P11,P12,P13,P14,P20)</f>
        <v>43489</v>
      </c>
      <c r="Q21" s="7">
        <f t="shared" ref="Q21" si="110">SUM(Q11,Q12,Q13,Q14,Q20)</f>
        <v>42978</v>
      </c>
      <c r="R21" s="57">
        <f t="shared" si="14"/>
        <v>0.98824990227413834</v>
      </c>
      <c r="S21" s="35">
        <f>SUM(S11,S12,S13,S14,S20)</f>
        <v>18017</v>
      </c>
      <c r="T21" s="7">
        <f t="shared" ref="T21" si="111">SUM(T11,T12,T13,T14,T20)</f>
        <v>20417</v>
      </c>
      <c r="U21" s="57">
        <f t="shared" si="15"/>
        <v>1.1332075262252317</v>
      </c>
      <c r="V21" s="35">
        <f>SUM(V11,V12,V13,V14,V20)</f>
        <v>22601</v>
      </c>
      <c r="W21" s="7">
        <f t="shared" ref="W21" si="112">SUM(W11,W12,W13,W14,W20)</f>
        <v>24172</v>
      </c>
      <c r="X21" s="57">
        <f t="shared" si="16"/>
        <v>1.0695101986637758</v>
      </c>
      <c r="Y21" s="35">
        <f>SUM(Y11,Y12,Y13,Y14,Y20)</f>
        <v>10340</v>
      </c>
      <c r="Z21" s="7">
        <f t="shared" ref="Z21" si="113">SUM(Z11,Z12,Z13,Z14,Z20)</f>
        <v>11799</v>
      </c>
      <c r="AA21" s="57">
        <f t="shared" si="17"/>
        <v>1.1411025145067699</v>
      </c>
      <c r="AB21" s="35">
        <f>SUM(AB11,AB12,AB13,AB14,AB20)</f>
        <v>21591</v>
      </c>
      <c r="AC21" s="7">
        <f t="shared" ref="AC21" si="114">SUM(AC11,AC12,AC13,AC14,AC20)</f>
        <v>28258</v>
      </c>
      <c r="AD21" s="57">
        <f t="shared" si="18"/>
        <v>1.3087860682691863</v>
      </c>
      <c r="AE21" s="35">
        <f>SUM(AE11,AE12,AE13,AE14,AE20)</f>
        <v>52160</v>
      </c>
      <c r="AF21" s="7">
        <f t="shared" ref="AF21" si="115">SUM(AF11,AF12,AF13,AF14,AF20)</f>
        <v>47686</v>
      </c>
      <c r="AG21" s="57">
        <f t="shared" si="19"/>
        <v>0.91422546012269934</v>
      </c>
      <c r="AH21" s="35">
        <f>SUM(AH11,AH12,AH13,AH14,AH20)</f>
        <v>38063</v>
      </c>
      <c r="AI21" s="7">
        <f t="shared" ref="AI21" si="116">SUM(AI11,AI12,AI13,AI14,AI20)</f>
        <v>44487</v>
      </c>
      <c r="AJ21" s="57">
        <f t="shared" si="20"/>
        <v>1.1687728240023119</v>
      </c>
      <c r="AK21" s="35">
        <f>SUM(AK11,AK12,AK13,AK14,AK20)</f>
        <v>4250</v>
      </c>
      <c r="AL21" s="7">
        <f t="shared" ref="AL21" si="117">SUM(AL11,AL12,AL13,AL14,AL20)</f>
        <v>6045</v>
      </c>
      <c r="AM21" s="57">
        <f t="shared" si="55"/>
        <v>1.4223529411764706</v>
      </c>
      <c r="AN21" s="35">
        <f>SUM(AN11,AN12,AN13,AN14,AN20)</f>
        <v>149005</v>
      </c>
      <c r="AO21" s="7">
        <f t="shared" ref="AO21" si="118">SUM(AO11,AO12,AO13,AO14,AO20)</f>
        <v>162447</v>
      </c>
      <c r="AP21" s="57">
        <f t="shared" si="22"/>
        <v>1.0902117378611456</v>
      </c>
      <c r="AQ21" s="35">
        <f>SUM(AQ11,AQ12,AQ13,AQ14,AQ20)</f>
        <v>21193</v>
      </c>
      <c r="AR21" s="7">
        <f t="shared" ref="AR21" si="119">SUM(AR11,AR12,AR13,AR14,AR20)</f>
        <v>13112</v>
      </c>
      <c r="AS21" s="57">
        <f t="shared" si="23"/>
        <v>0.61869485207379793</v>
      </c>
      <c r="AT21" s="35">
        <f>SUM(AT11,AT12,AT13,AT14,AT20)</f>
        <v>34839</v>
      </c>
      <c r="AU21" s="7">
        <f t="shared" ref="AU21" si="120">SUM(AU11,AU12,AU13,AU14,AU20)</f>
        <v>48137</v>
      </c>
      <c r="AV21" s="57">
        <f t="shared" si="24"/>
        <v>1.3816986710295933</v>
      </c>
      <c r="AW21" s="35">
        <f>SUM(AW11,AW12,AW13,AW14,AW20)</f>
        <v>11960</v>
      </c>
      <c r="AX21" s="7">
        <f t="shared" ref="AX21" si="121">SUM(AX11,AX12,AX13,AX14,AX20)</f>
        <v>11341</v>
      </c>
      <c r="AY21" s="57">
        <f t="shared" si="25"/>
        <v>0.94824414715719063</v>
      </c>
      <c r="AZ21" s="35">
        <f>SUM(AZ11,AZ12,AZ13,AZ14,AZ20)</f>
        <v>50390</v>
      </c>
      <c r="BA21" s="7">
        <f t="shared" ref="BA21" si="122">SUM(BA11,BA12,BA13,BA14,BA20)</f>
        <v>64092</v>
      </c>
      <c r="BB21" s="57">
        <f t="shared" si="26"/>
        <v>1.2719190315538798</v>
      </c>
      <c r="BC21" s="35">
        <f>SUM(BC11,BC12,BC13,BC14,BC20)</f>
        <v>64430</v>
      </c>
      <c r="BD21" s="7">
        <f t="shared" ref="BD21" si="123">SUM(BD11,BD12,BD13,BD14,BD20)</f>
        <v>81522</v>
      </c>
      <c r="BE21" s="57">
        <f t="shared" si="27"/>
        <v>1.2652801489989136</v>
      </c>
      <c r="BF21" s="35">
        <f>SUM(BF11,BF12,BF13,BF14,BF20)</f>
        <v>3439</v>
      </c>
      <c r="BG21" s="7">
        <f t="shared" ref="BG21" si="124">SUM(BG11,BG12,BG13,BG14,BG20)</f>
        <v>7887</v>
      </c>
      <c r="BH21" s="57">
        <f t="shared" si="56"/>
        <v>2.2933992439662694</v>
      </c>
      <c r="BI21" s="35">
        <f>SUM(BI11,BI12,BI13,BI14,BI20)</f>
        <v>186251</v>
      </c>
      <c r="BJ21" s="7">
        <f t="shared" ref="BJ21" si="125">SUM(BJ11,BJ12,BJ13,BJ14,BJ20)</f>
        <v>226091</v>
      </c>
      <c r="BK21" s="57">
        <f t="shared" si="29"/>
        <v>1.213904891785816</v>
      </c>
      <c r="BL21" s="35">
        <f>SUM(BL11,BL12,BL13,BL14,BL20)</f>
        <v>222269</v>
      </c>
      <c r="BM21" s="7">
        <f t="shared" ref="BM21" si="126">SUM(BM11,BM12,BM13,BM14,BM20)</f>
        <v>266662</v>
      </c>
      <c r="BN21" s="57">
        <f t="shared" si="30"/>
        <v>1.1997264575806792</v>
      </c>
      <c r="BO21" s="35">
        <f>SUM(BO11,BO12,BO13,BO14,BO20)</f>
        <v>78914</v>
      </c>
      <c r="BP21" s="7">
        <f t="shared" ref="BP21" si="127">SUM(BP11,BP12,BP13,BP14,BP20)</f>
        <v>77763</v>
      </c>
      <c r="BQ21" s="57">
        <f t="shared" si="31"/>
        <v>0.98541450186278734</v>
      </c>
      <c r="BR21" s="35">
        <f>SUM(BR11,BR12,BR13,BR14,BR20)</f>
        <v>33210</v>
      </c>
      <c r="BS21" s="7">
        <f t="shared" ref="BS21" si="128">SUM(BS11,BS12,BS13,BS14,BS20)</f>
        <v>34348</v>
      </c>
      <c r="BT21" s="57">
        <f t="shared" si="32"/>
        <v>1.0342667871123157</v>
      </c>
      <c r="BU21" s="35">
        <f>SUM(BU11,BU12,BU13,BU14,BU20)</f>
        <v>65830</v>
      </c>
      <c r="BV21" s="7">
        <f t="shared" ref="BV21" si="129">SUM(BV11,BV12,BV13,BV14,BV20)</f>
        <v>74800</v>
      </c>
      <c r="BW21" s="57">
        <f t="shared" si="33"/>
        <v>1.1362600638006988</v>
      </c>
      <c r="BX21" s="35">
        <f>SUM(BX11,BX12,BX13,BX14,BX20)</f>
        <v>177954</v>
      </c>
      <c r="BY21" s="7">
        <f t="shared" ref="BY21" si="130">SUM(BY11,BY12,BY13,BY14,BY20)</f>
        <v>186911</v>
      </c>
      <c r="BZ21" s="57">
        <f t="shared" si="35"/>
        <v>1.0503332321835981</v>
      </c>
      <c r="CA21" s="35">
        <f>SUM(CA11,CA12,CA13,CA14,CA20)</f>
        <v>24151</v>
      </c>
      <c r="CB21" s="7">
        <f t="shared" ref="CB21" si="131">SUM(CB11,CB12,CB13,CB14,CB20)</f>
        <v>20832</v>
      </c>
      <c r="CC21" s="57">
        <f t="shared" si="36"/>
        <v>0.86257297834458202</v>
      </c>
      <c r="CD21" s="35">
        <f>SUM(CD11,CD12,CD13,CD14,CD20)</f>
        <v>44554</v>
      </c>
      <c r="CE21" s="7">
        <f t="shared" ref="CE21" si="132">SUM(CE11,CE12,CE13,CE14,CE20)</f>
        <v>35285</v>
      </c>
      <c r="CF21" s="57">
        <f t="shared" si="37"/>
        <v>0.79196031781658216</v>
      </c>
      <c r="CG21" s="35">
        <f>SUM(CG11,CG12,CG13,CG14,CG20)</f>
        <v>68705</v>
      </c>
      <c r="CH21" s="7">
        <f t="shared" ref="CH21" si="133">SUM(CH11,CH12,CH13,CH14,CH20)</f>
        <v>56117</v>
      </c>
      <c r="CI21" s="57">
        <f t="shared" si="39"/>
        <v>0.81678189360308562</v>
      </c>
      <c r="CJ21" s="35">
        <f>SUM(CJ11,CJ12,CJ13,CJ14,CJ20)</f>
        <v>64206</v>
      </c>
      <c r="CK21" s="7">
        <f t="shared" ref="CK21" si="134">SUM(CK11,CK12,CK13,CK14,CK20)</f>
        <v>60465</v>
      </c>
      <c r="CL21" s="57">
        <f t="shared" si="40"/>
        <v>0.9417344173441734</v>
      </c>
      <c r="CM21" s="35">
        <f>SUM(CM11,CM12,CM13,CM14,CM20)</f>
        <v>1010222</v>
      </c>
      <c r="CN21" s="7">
        <f t="shared" ref="CN21" si="135">SUM(CN11,CN12,CN13,CN14,CN20)</f>
        <v>1110027</v>
      </c>
      <c r="CO21" s="57">
        <f t="shared" si="42"/>
        <v>1.098795116320967</v>
      </c>
      <c r="CP21" s="35">
        <f>SUM(CP11,CP12,CP13,CP14,CP20)</f>
        <v>164133</v>
      </c>
      <c r="CQ21" s="7">
        <f>SUM(CQ11,CQ12,CQ13,CQ14,CQ20)</f>
        <v>178214</v>
      </c>
      <c r="CR21" s="57">
        <f t="shared" si="6"/>
        <v>1.0857901823521168</v>
      </c>
      <c r="CS21" s="35">
        <f>SUM(CS11,CS12,CS13,CS14,CS20)</f>
        <v>19028</v>
      </c>
      <c r="CT21" s="7">
        <f t="shared" ref="CT21" si="136">SUM(CT11,CT12,CT13,CT14,CT20)</f>
        <v>12728</v>
      </c>
      <c r="CU21" s="57">
        <f t="shared" si="57"/>
        <v>0.66890897624553292</v>
      </c>
      <c r="CV21" s="35">
        <f>SUM(CV11,CV12,CV13,CV14,CV20)</f>
        <v>37314</v>
      </c>
      <c r="CW21" s="7">
        <f t="shared" ref="CW21" si="137">SUM(CW11,CW12,CW13,CW14,CW20)</f>
        <v>39051</v>
      </c>
      <c r="CX21" s="57">
        <f t="shared" si="58"/>
        <v>1.0465508924264351</v>
      </c>
      <c r="CY21" s="35">
        <f>SUM(CY11,CY12,CY13,CY14,CY20)</f>
        <v>25622</v>
      </c>
      <c r="CZ21" s="7">
        <f t="shared" ref="CZ21" si="138">SUM(CZ11,CZ12,CZ13,CZ14,CZ20)</f>
        <v>27817</v>
      </c>
      <c r="DA21" s="57">
        <f t="shared" si="43"/>
        <v>1.0856685660760284</v>
      </c>
      <c r="DB21" s="35">
        <f>SUM(DB11,DB12,DB13,DB14,DB20)</f>
        <v>20959</v>
      </c>
      <c r="DC21" s="7">
        <f t="shared" ref="DC21" si="139">SUM(DC11,DC12,DC13,DC14,DC20)</f>
        <v>28102</v>
      </c>
      <c r="DD21" s="57">
        <f t="shared" si="44"/>
        <v>1.3408082446681617</v>
      </c>
      <c r="DE21" s="35">
        <f>SUM(DE11,DE12,DE13,DE14,DE20)</f>
        <v>17293</v>
      </c>
      <c r="DF21" s="7">
        <f t="shared" ref="DF21" si="140">SUM(DF11,DF12,DF13,DF14,DF20)</f>
        <v>17293</v>
      </c>
      <c r="DG21" s="57">
        <f t="shared" si="59"/>
        <v>1</v>
      </c>
      <c r="DH21" s="35">
        <f>SUM(DH11,DH12,DH13,DH14,DH20)</f>
        <v>13600</v>
      </c>
      <c r="DI21" s="7">
        <f t="shared" ref="DI21" si="141">SUM(DI11,DI12,DI13,DI14,DI20)</f>
        <v>13398</v>
      </c>
      <c r="DJ21" s="57">
        <f t="shared" si="45"/>
        <v>0.98514705882352938</v>
      </c>
      <c r="DK21" s="35">
        <f>SUM(DK11,DK12,DK13,DK14,DK20)</f>
        <v>71444</v>
      </c>
      <c r="DL21" s="7">
        <f t="shared" ref="DL21" si="142">SUM(DL11,DL12,DL13,DL14,DL20)</f>
        <v>75528</v>
      </c>
      <c r="DM21" s="57">
        <f t="shared" si="46"/>
        <v>1.0571636526510273</v>
      </c>
      <c r="DN21" s="35">
        <f>SUM(DN11,DN12,DN13,DN14,DN20)</f>
        <v>205260</v>
      </c>
      <c r="DO21" s="7">
        <f t="shared" ref="DO21" si="143">SUM(DO11,DO12,DO13,DO14,DO20)</f>
        <v>213917</v>
      </c>
      <c r="DP21" s="57">
        <f t="shared" si="48"/>
        <v>1.0421757770632369</v>
      </c>
      <c r="DQ21" s="35">
        <f>SUM(DQ11,DQ12,DQ13,DQ14,DQ20)</f>
        <v>1379615</v>
      </c>
      <c r="DR21" s="7">
        <f t="shared" ref="DR21" si="144">SUM(DR11,DR12,DR13,DR14,DR20)</f>
        <v>1502158</v>
      </c>
      <c r="DS21" s="57">
        <f t="shared" si="50"/>
        <v>1.088824055986634</v>
      </c>
      <c r="DT21" s="35">
        <f>SUM(DT11,DT12,DT13,DT14,DT20)</f>
        <v>608152</v>
      </c>
      <c r="DU21" s="7">
        <f t="shared" ref="DU21" si="145">SUM(DU11,DU12,DU13,DU14,DU20)</f>
        <v>784150</v>
      </c>
      <c r="DV21" s="57">
        <f t="shared" si="51"/>
        <v>1.2893980452255358</v>
      </c>
      <c r="DW21" s="35">
        <f>SUM(DW11,DW12,DW13,DW14,DW20)</f>
        <v>425814</v>
      </c>
      <c r="DX21" s="7">
        <f t="shared" ref="DX21" si="146">SUM(DX11,DX12,DX13,DX14,DX20)</f>
        <v>467686</v>
      </c>
      <c r="DY21" s="57">
        <f t="shared" si="52"/>
        <v>1.0983340143818663</v>
      </c>
      <c r="DZ21" s="35">
        <f>SUM(DZ11,DZ12,DZ13,DZ14,DZ20)</f>
        <v>2413581</v>
      </c>
      <c r="EA21" s="7">
        <f t="shared" ref="EA21" si="147">SUM(EA11,EA12,EA13,EA14,EA20)</f>
        <v>2753994</v>
      </c>
      <c r="EB21" s="57">
        <f t="shared" si="54"/>
        <v>1.141040636299341</v>
      </c>
    </row>
    <row r="22" spans="1:132" s="22" customFormat="1" ht="16.5" thickBot="1" x14ac:dyDescent="0.3">
      <c r="A22" s="69">
        <v>12</v>
      </c>
      <c r="B22" s="70" t="s">
        <v>58</v>
      </c>
      <c r="C22" s="71" t="s">
        <v>16</v>
      </c>
      <c r="D22" s="35"/>
      <c r="E22" s="7"/>
      <c r="F22" s="57"/>
      <c r="G22" s="35"/>
      <c r="H22" s="7"/>
      <c r="I22" s="57"/>
      <c r="J22" s="35"/>
      <c r="K22" s="7"/>
      <c r="L22" s="57"/>
      <c r="M22" s="35"/>
      <c r="N22" s="7"/>
      <c r="O22" s="57"/>
      <c r="P22" s="35"/>
      <c r="Q22" s="7"/>
      <c r="R22" s="57"/>
      <c r="S22" s="35"/>
      <c r="T22" s="7"/>
      <c r="U22" s="57"/>
      <c r="V22" s="35"/>
      <c r="W22" s="7"/>
      <c r="X22" s="57"/>
      <c r="Y22" s="35"/>
      <c r="Z22" s="7"/>
      <c r="AA22" s="57"/>
      <c r="AB22" s="35"/>
      <c r="AC22" s="7"/>
      <c r="AD22" s="57"/>
      <c r="AE22" s="35"/>
      <c r="AF22" s="7"/>
      <c r="AG22" s="57"/>
      <c r="AH22" s="35"/>
      <c r="AI22" s="7"/>
      <c r="AJ22" s="57"/>
      <c r="AK22" s="35"/>
      <c r="AL22" s="7"/>
      <c r="AM22" s="57"/>
      <c r="AN22" s="35">
        <f>V22+Y22+AB22+AE22+AH22+AK22</f>
        <v>0</v>
      </c>
      <c r="AO22" s="7">
        <f t="shared" ref="AO22:AO27" si="148">W22+Z22+AC22+AF22+AI22+AL22</f>
        <v>0</v>
      </c>
      <c r="AP22" s="57"/>
      <c r="AQ22" s="35"/>
      <c r="AR22" s="7"/>
      <c r="AS22" s="57"/>
      <c r="AT22" s="35"/>
      <c r="AU22" s="7"/>
      <c r="AV22" s="57"/>
      <c r="AW22" s="35"/>
      <c r="AX22" s="7"/>
      <c r="AY22" s="57"/>
      <c r="AZ22" s="35"/>
      <c r="BA22" s="7"/>
      <c r="BB22" s="57"/>
      <c r="BC22" s="35"/>
      <c r="BD22" s="7"/>
      <c r="BE22" s="57"/>
      <c r="BF22" s="35"/>
      <c r="BG22" s="7"/>
      <c r="BH22" s="57"/>
      <c r="BI22" s="35">
        <f t="shared" ref="BI22:BI27" si="149">AQ22+AT22+AW22+AZ22+BC22+BF22</f>
        <v>0</v>
      </c>
      <c r="BJ22" s="7">
        <f t="shared" ref="BJ22:BJ27" si="150">AR22+AU22+AX22+BA22+BD22+BG22</f>
        <v>0</v>
      </c>
      <c r="BK22" s="57"/>
      <c r="BL22" s="35"/>
      <c r="BM22" s="7"/>
      <c r="BN22" s="57"/>
      <c r="BO22" s="35"/>
      <c r="BP22" s="7"/>
      <c r="BQ22" s="57"/>
      <c r="BR22" s="35"/>
      <c r="BS22" s="7"/>
      <c r="BT22" s="57"/>
      <c r="BU22" s="35"/>
      <c r="BV22" s="7"/>
      <c r="BW22" s="57"/>
      <c r="BX22" s="35">
        <f t="shared" ref="BX22:BX27" si="151">BO22+BR22+BU22</f>
        <v>0</v>
      </c>
      <c r="BY22" s="7">
        <f t="shared" ref="BY22:BY27" si="152">BP22+BS22+BV22</f>
        <v>0</v>
      </c>
      <c r="BZ22" s="57"/>
      <c r="CA22" s="35"/>
      <c r="CB22" s="7"/>
      <c r="CC22" s="57"/>
      <c r="CD22" s="35"/>
      <c r="CE22" s="7"/>
      <c r="CF22" s="57"/>
      <c r="CG22" s="35">
        <f t="shared" ref="CG22:CG27" si="153">CA22+CD22</f>
        <v>0</v>
      </c>
      <c r="CH22" s="7">
        <f t="shared" ref="CH22:CH27" si="154">CB22+CE22</f>
        <v>0</v>
      </c>
      <c r="CI22" s="57"/>
      <c r="CJ22" s="35"/>
      <c r="CK22" s="7"/>
      <c r="CL22" s="57"/>
      <c r="CM22" s="35">
        <f t="shared" ref="CM22:CM27" si="155">M22+P22+S22+AN22+BI22+BL22+BX22+CG22+CJ22</f>
        <v>0</v>
      </c>
      <c r="CN22" s="7">
        <f t="shared" ref="CN22:CN27" si="156">N22+Q22+T22+AO22+BJ22+BM22+BY22+CH22+CK22</f>
        <v>0</v>
      </c>
      <c r="CO22" s="57"/>
      <c r="CP22" s="35"/>
      <c r="CQ22" s="7"/>
      <c r="CR22" s="57"/>
      <c r="CS22" s="35"/>
      <c r="CT22" s="7"/>
      <c r="CU22" s="57"/>
      <c r="CV22" s="35"/>
      <c r="CW22" s="7"/>
      <c r="CX22" s="57"/>
      <c r="CY22" s="35"/>
      <c r="CZ22" s="7"/>
      <c r="DA22" s="57"/>
      <c r="DB22" s="35"/>
      <c r="DC22" s="7"/>
      <c r="DD22" s="57"/>
      <c r="DE22" s="35"/>
      <c r="DF22" s="7"/>
      <c r="DG22" s="57"/>
      <c r="DH22" s="35"/>
      <c r="DI22" s="7"/>
      <c r="DJ22" s="57"/>
      <c r="DK22" s="35"/>
      <c r="DL22" s="7"/>
      <c r="DM22" s="57"/>
      <c r="DN22" s="35">
        <f t="shared" ref="DN22:DO27" si="157">CS22+CV22+CY22+DB22+DE22+DH22+DK22</f>
        <v>0</v>
      </c>
      <c r="DO22" s="7">
        <f t="shared" si="157"/>
        <v>0</v>
      </c>
      <c r="DP22" s="57"/>
      <c r="DQ22" s="35">
        <f t="shared" ref="DQ22:DQ27" si="158">CM22+CP22+DN22</f>
        <v>0</v>
      </c>
      <c r="DR22" s="7">
        <f t="shared" ref="DR22:DR27" si="159">CN22+CQ22+DO22</f>
        <v>0</v>
      </c>
      <c r="DS22" s="57"/>
      <c r="DT22" s="35"/>
      <c r="DU22" s="7"/>
      <c r="DV22" s="57"/>
      <c r="DW22" s="35"/>
      <c r="DX22" s="7"/>
      <c r="DY22" s="57"/>
      <c r="DZ22" s="35">
        <f t="shared" ref="DZ22:DZ27" si="160">DQ22+DT22+DW22</f>
        <v>0</v>
      </c>
      <c r="EA22" s="7">
        <f t="shared" ref="EA22:EA27" si="161">DR22+DU22+DX22</f>
        <v>0</v>
      </c>
      <c r="EB22" s="57"/>
    </row>
    <row r="23" spans="1:132" s="22" customFormat="1" ht="16.5" thickBot="1" x14ac:dyDescent="0.3">
      <c r="A23" s="69">
        <v>13</v>
      </c>
      <c r="B23" s="70" t="s">
        <v>59</v>
      </c>
      <c r="C23" s="71" t="s">
        <v>17</v>
      </c>
      <c r="D23" s="35"/>
      <c r="E23" s="7"/>
      <c r="F23" s="57"/>
      <c r="G23" s="35"/>
      <c r="H23" s="7"/>
      <c r="I23" s="57"/>
      <c r="J23" s="35"/>
      <c r="K23" s="7"/>
      <c r="L23" s="57"/>
      <c r="M23" s="35"/>
      <c r="N23" s="7"/>
      <c r="O23" s="57"/>
      <c r="P23" s="35"/>
      <c r="Q23" s="7"/>
      <c r="R23" s="57"/>
      <c r="S23" s="35"/>
      <c r="T23" s="7"/>
      <c r="U23" s="57"/>
      <c r="V23" s="35"/>
      <c r="W23" s="7"/>
      <c r="X23" s="57"/>
      <c r="Y23" s="35"/>
      <c r="Z23" s="7"/>
      <c r="AA23" s="57"/>
      <c r="AB23" s="35"/>
      <c r="AC23" s="7"/>
      <c r="AD23" s="57"/>
      <c r="AE23" s="35"/>
      <c r="AF23" s="7"/>
      <c r="AG23" s="57"/>
      <c r="AH23" s="35"/>
      <c r="AI23" s="7"/>
      <c r="AJ23" s="57"/>
      <c r="AK23" s="35"/>
      <c r="AL23" s="7"/>
      <c r="AM23" s="57"/>
      <c r="AN23" s="35">
        <f>V23+Y23+AB23+AE23+AH23+AK23</f>
        <v>0</v>
      </c>
      <c r="AO23" s="7">
        <f t="shared" si="148"/>
        <v>0</v>
      </c>
      <c r="AP23" s="57"/>
      <c r="AQ23" s="35"/>
      <c r="AR23" s="7"/>
      <c r="AS23" s="57"/>
      <c r="AT23" s="35"/>
      <c r="AU23" s="7"/>
      <c r="AV23" s="57"/>
      <c r="AW23" s="35"/>
      <c r="AX23" s="7"/>
      <c r="AY23" s="57"/>
      <c r="AZ23" s="35"/>
      <c r="BA23" s="7"/>
      <c r="BB23" s="57"/>
      <c r="BC23" s="35"/>
      <c r="BD23" s="7"/>
      <c r="BE23" s="57"/>
      <c r="BF23" s="35"/>
      <c r="BG23" s="7"/>
      <c r="BH23" s="57"/>
      <c r="BI23" s="35">
        <f t="shared" si="149"/>
        <v>0</v>
      </c>
      <c r="BJ23" s="7">
        <f t="shared" si="150"/>
        <v>0</v>
      </c>
      <c r="BK23" s="57"/>
      <c r="BL23" s="35"/>
      <c r="BM23" s="7"/>
      <c r="BN23" s="57"/>
      <c r="BO23" s="35"/>
      <c r="BP23" s="7"/>
      <c r="BQ23" s="57"/>
      <c r="BR23" s="35"/>
      <c r="BS23" s="7"/>
      <c r="BT23" s="57"/>
      <c r="BU23" s="35"/>
      <c r="BV23" s="7"/>
      <c r="BW23" s="57"/>
      <c r="BX23" s="35">
        <f t="shared" si="151"/>
        <v>0</v>
      </c>
      <c r="BY23" s="7">
        <f t="shared" si="152"/>
        <v>0</v>
      </c>
      <c r="BZ23" s="57"/>
      <c r="CA23" s="35"/>
      <c r="CB23" s="7"/>
      <c r="CC23" s="57"/>
      <c r="CD23" s="35"/>
      <c r="CE23" s="7"/>
      <c r="CF23" s="57"/>
      <c r="CG23" s="35">
        <f t="shared" si="153"/>
        <v>0</v>
      </c>
      <c r="CH23" s="7">
        <f t="shared" si="154"/>
        <v>0</v>
      </c>
      <c r="CI23" s="57"/>
      <c r="CJ23" s="35"/>
      <c r="CK23" s="7"/>
      <c r="CL23" s="57"/>
      <c r="CM23" s="35">
        <f t="shared" si="155"/>
        <v>0</v>
      </c>
      <c r="CN23" s="7">
        <f t="shared" si="156"/>
        <v>0</v>
      </c>
      <c r="CO23" s="57"/>
      <c r="CP23" s="35"/>
      <c r="CQ23" s="7"/>
      <c r="CR23" s="57"/>
      <c r="CS23" s="35"/>
      <c r="CT23" s="7"/>
      <c r="CU23" s="57"/>
      <c r="CV23" s="35"/>
      <c r="CW23" s="7"/>
      <c r="CX23" s="57"/>
      <c r="CY23" s="35"/>
      <c r="CZ23" s="7"/>
      <c r="DA23" s="57"/>
      <c r="DB23" s="35"/>
      <c r="DC23" s="7"/>
      <c r="DD23" s="57"/>
      <c r="DE23" s="35"/>
      <c r="DF23" s="7"/>
      <c r="DG23" s="57"/>
      <c r="DH23" s="35"/>
      <c r="DI23" s="7"/>
      <c r="DJ23" s="57"/>
      <c r="DK23" s="35"/>
      <c r="DL23" s="7"/>
      <c r="DM23" s="57"/>
      <c r="DN23" s="35">
        <f t="shared" si="157"/>
        <v>0</v>
      </c>
      <c r="DO23" s="7">
        <f t="shared" si="157"/>
        <v>0</v>
      </c>
      <c r="DP23" s="57"/>
      <c r="DQ23" s="35">
        <f t="shared" si="158"/>
        <v>0</v>
      </c>
      <c r="DR23" s="7">
        <f t="shared" si="159"/>
        <v>0</v>
      </c>
      <c r="DS23" s="57"/>
      <c r="DT23" s="35"/>
      <c r="DU23" s="7"/>
      <c r="DV23" s="57"/>
      <c r="DW23" s="35"/>
      <c r="DX23" s="7"/>
      <c r="DY23" s="57"/>
      <c r="DZ23" s="35">
        <f t="shared" si="160"/>
        <v>0</v>
      </c>
      <c r="EA23" s="7">
        <f t="shared" si="161"/>
        <v>0</v>
      </c>
      <c r="EB23" s="57"/>
    </row>
    <row r="24" spans="1:132" s="34" customFormat="1" x14ac:dyDescent="0.25">
      <c r="A24" s="72">
        <v>14</v>
      </c>
      <c r="B24" s="73" t="s">
        <v>60</v>
      </c>
      <c r="C24" s="74" t="s">
        <v>18</v>
      </c>
      <c r="D24" s="31"/>
      <c r="E24" s="5"/>
      <c r="F24" s="58"/>
      <c r="G24" s="31"/>
      <c r="H24" s="5"/>
      <c r="I24" s="58"/>
      <c r="J24" s="31"/>
      <c r="K24" s="5"/>
      <c r="L24" s="58"/>
      <c r="M24" s="31"/>
      <c r="N24" s="5"/>
      <c r="O24" s="58"/>
      <c r="P24" s="31"/>
      <c r="Q24" s="5"/>
      <c r="R24" s="58"/>
      <c r="S24" s="31"/>
      <c r="T24" s="5"/>
      <c r="U24" s="58"/>
      <c r="V24" s="31"/>
      <c r="W24" s="5"/>
      <c r="X24" s="58"/>
      <c r="Y24" s="31"/>
      <c r="Z24" s="5"/>
      <c r="AA24" s="58"/>
      <c r="AB24" s="31"/>
      <c r="AC24" s="5"/>
      <c r="AD24" s="58"/>
      <c r="AE24" s="31"/>
      <c r="AF24" s="5"/>
      <c r="AG24" s="58"/>
      <c r="AH24" s="31"/>
      <c r="AI24" s="5"/>
      <c r="AJ24" s="58"/>
      <c r="AK24" s="31"/>
      <c r="AL24" s="5"/>
      <c r="AM24" s="58"/>
      <c r="AN24" s="31">
        <f t="shared" ref="AN24:AN27" si="162">V24+Y24+AB24+AE24+AH24+AK24</f>
        <v>0</v>
      </c>
      <c r="AO24" s="5">
        <f t="shared" si="148"/>
        <v>0</v>
      </c>
      <c r="AP24" s="58"/>
      <c r="AQ24" s="31"/>
      <c r="AR24" s="5"/>
      <c r="AS24" s="58"/>
      <c r="AT24" s="31"/>
      <c r="AU24" s="5"/>
      <c r="AV24" s="58"/>
      <c r="AW24" s="31"/>
      <c r="AX24" s="5"/>
      <c r="AY24" s="58"/>
      <c r="AZ24" s="31"/>
      <c r="BA24" s="5"/>
      <c r="BB24" s="58"/>
      <c r="BC24" s="31"/>
      <c r="BD24" s="5"/>
      <c r="BE24" s="58"/>
      <c r="BF24" s="31"/>
      <c r="BG24" s="5"/>
      <c r="BH24" s="58"/>
      <c r="BI24" s="31">
        <f t="shared" si="149"/>
        <v>0</v>
      </c>
      <c r="BJ24" s="5">
        <f t="shared" si="150"/>
        <v>0</v>
      </c>
      <c r="BK24" s="58"/>
      <c r="BL24" s="31"/>
      <c r="BM24" s="5"/>
      <c r="BN24" s="58"/>
      <c r="BO24" s="31"/>
      <c r="BP24" s="5"/>
      <c r="BQ24" s="58"/>
      <c r="BR24" s="31"/>
      <c r="BS24" s="5"/>
      <c r="BT24" s="58"/>
      <c r="BU24" s="31"/>
      <c r="BV24" s="5"/>
      <c r="BW24" s="58"/>
      <c r="BX24" s="31">
        <f t="shared" si="151"/>
        <v>0</v>
      </c>
      <c r="BY24" s="5">
        <f t="shared" si="152"/>
        <v>0</v>
      </c>
      <c r="BZ24" s="58"/>
      <c r="CA24" s="31"/>
      <c r="CB24" s="5"/>
      <c r="CC24" s="58"/>
      <c r="CD24" s="31"/>
      <c r="CE24" s="5"/>
      <c r="CF24" s="58"/>
      <c r="CG24" s="31">
        <f t="shared" si="153"/>
        <v>0</v>
      </c>
      <c r="CH24" s="5">
        <f t="shared" si="154"/>
        <v>0</v>
      </c>
      <c r="CI24" s="58"/>
      <c r="CJ24" s="31"/>
      <c r="CK24" s="5"/>
      <c r="CL24" s="58"/>
      <c r="CM24" s="31">
        <f t="shared" si="155"/>
        <v>0</v>
      </c>
      <c r="CN24" s="5">
        <f t="shared" si="156"/>
        <v>0</v>
      </c>
      <c r="CO24" s="58"/>
      <c r="CP24" s="31"/>
      <c r="CQ24" s="5"/>
      <c r="CR24" s="58"/>
      <c r="CS24" s="31"/>
      <c r="CT24" s="5"/>
      <c r="CU24" s="58"/>
      <c r="CV24" s="31"/>
      <c r="CW24" s="5"/>
      <c r="CX24" s="58"/>
      <c r="CY24" s="31"/>
      <c r="CZ24" s="5"/>
      <c r="DA24" s="58"/>
      <c r="DB24" s="31"/>
      <c r="DC24" s="5"/>
      <c r="DD24" s="58"/>
      <c r="DE24" s="31"/>
      <c r="DF24" s="5"/>
      <c r="DG24" s="58"/>
      <c r="DH24" s="31"/>
      <c r="DI24" s="5"/>
      <c r="DJ24" s="58"/>
      <c r="DK24" s="31"/>
      <c r="DL24" s="5"/>
      <c r="DM24" s="58"/>
      <c r="DN24" s="31">
        <f t="shared" si="157"/>
        <v>0</v>
      </c>
      <c r="DO24" s="5">
        <f t="shared" si="157"/>
        <v>0</v>
      </c>
      <c r="DP24" s="58"/>
      <c r="DQ24" s="31">
        <f t="shared" si="158"/>
        <v>0</v>
      </c>
      <c r="DR24" s="5">
        <f t="shared" si="159"/>
        <v>0</v>
      </c>
      <c r="DS24" s="58"/>
      <c r="DT24" s="31"/>
      <c r="DU24" s="5"/>
      <c r="DV24" s="58"/>
      <c r="DW24" s="31"/>
      <c r="DX24" s="5"/>
      <c r="DY24" s="58"/>
      <c r="DZ24" s="31">
        <f t="shared" si="160"/>
        <v>0</v>
      </c>
      <c r="EA24" s="5">
        <f t="shared" si="161"/>
        <v>0</v>
      </c>
      <c r="EB24" s="58"/>
    </row>
    <row r="25" spans="1:132" s="27" customFormat="1" x14ac:dyDescent="0.25">
      <c r="A25" s="66">
        <v>15</v>
      </c>
      <c r="B25" s="67" t="s">
        <v>61</v>
      </c>
      <c r="C25" s="75" t="s">
        <v>6</v>
      </c>
      <c r="D25" s="26"/>
      <c r="E25" s="4"/>
      <c r="F25" s="59"/>
      <c r="G25" s="26"/>
      <c r="H25" s="4"/>
      <c r="I25" s="59"/>
      <c r="J25" s="26"/>
      <c r="K25" s="4"/>
      <c r="L25" s="59"/>
      <c r="M25" s="26"/>
      <c r="N25" s="4"/>
      <c r="O25" s="59"/>
      <c r="P25" s="26"/>
      <c r="Q25" s="4"/>
      <c r="R25" s="59"/>
      <c r="S25" s="26"/>
      <c r="T25" s="4"/>
      <c r="U25" s="59"/>
      <c r="V25" s="26"/>
      <c r="W25" s="4"/>
      <c r="X25" s="59"/>
      <c r="Y25" s="26"/>
      <c r="Z25" s="4"/>
      <c r="AA25" s="59"/>
      <c r="AB25" s="26"/>
      <c r="AC25" s="4"/>
      <c r="AD25" s="59"/>
      <c r="AE25" s="26"/>
      <c r="AF25" s="4"/>
      <c r="AG25" s="59"/>
      <c r="AH25" s="26"/>
      <c r="AI25" s="4"/>
      <c r="AJ25" s="59"/>
      <c r="AK25" s="26"/>
      <c r="AL25" s="4"/>
      <c r="AM25" s="59"/>
      <c r="AN25" s="26">
        <f t="shared" si="162"/>
        <v>0</v>
      </c>
      <c r="AO25" s="4">
        <f t="shared" si="148"/>
        <v>0</v>
      </c>
      <c r="AP25" s="59"/>
      <c r="AQ25" s="26"/>
      <c r="AR25" s="4"/>
      <c r="AS25" s="59"/>
      <c r="AT25" s="26"/>
      <c r="AU25" s="4"/>
      <c r="AV25" s="59"/>
      <c r="AW25" s="26"/>
      <c r="AX25" s="4"/>
      <c r="AY25" s="59"/>
      <c r="AZ25" s="26"/>
      <c r="BA25" s="4"/>
      <c r="BB25" s="59"/>
      <c r="BC25" s="26"/>
      <c r="BD25" s="4"/>
      <c r="BE25" s="59"/>
      <c r="BF25" s="26"/>
      <c r="BG25" s="4"/>
      <c r="BH25" s="59"/>
      <c r="BI25" s="26">
        <f t="shared" si="149"/>
        <v>0</v>
      </c>
      <c r="BJ25" s="4">
        <f t="shared" si="150"/>
        <v>0</v>
      </c>
      <c r="BK25" s="59"/>
      <c r="BL25" s="26"/>
      <c r="BM25" s="4"/>
      <c r="BN25" s="59"/>
      <c r="BO25" s="26"/>
      <c r="BP25" s="4"/>
      <c r="BQ25" s="59"/>
      <c r="BR25" s="26"/>
      <c r="BS25" s="4"/>
      <c r="BT25" s="59"/>
      <c r="BU25" s="26"/>
      <c r="BV25" s="4"/>
      <c r="BW25" s="59"/>
      <c r="BX25" s="26">
        <f t="shared" si="151"/>
        <v>0</v>
      </c>
      <c r="BY25" s="4">
        <f t="shared" si="152"/>
        <v>0</v>
      </c>
      <c r="BZ25" s="59"/>
      <c r="CA25" s="26"/>
      <c r="CB25" s="4"/>
      <c r="CC25" s="59"/>
      <c r="CD25" s="26"/>
      <c r="CE25" s="4"/>
      <c r="CF25" s="59"/>
      <c r="CG25" s="26">
        <f t="shared" si="153"/>
        <v>0</v>
      </c>
      <c r="CH25" s="4">
        <f t="shared" si="154"/>
        <v>0</v>
      </c>
      <c r="CI25" s="59"/>
      <c r="CJ25" s="26"/>
      <c r="CK25" s="4"/>
      <c r="CL25" s="59"/>
      <c r="CM25" s="26">
        <f t="shared" si="155"/>
        <v>0</v>
      </c>
      <c r="CN25" s="4">
        <f t="shared" si="156"/>
        <v>0</v>
      </c>
      <c r="CO25" s="59"/>
      <c r="CP25" s="26"/>
      <c r="CQ25" s="4"/>
      <c r="CR25" s="59"/>
      <c r="CS25" s="26"/>
      <c r="CT25" s="4"/>
      <c r="CU25" s="59"/>
      <c r="CV25" s="26"/>
      <c r="CW25" s="4"/>
      <c r="CX25" s="59"/>
      <c r="CY25" s="26"/>
      <c r="CZ25" s="4"/>
      <c r="DA25" s="59"/>
      <c r="DB25" s="26"/>
      <c r="DC25" s="4"/>
      <c r="DD25" s="59"/>
      <c r="DE25" s="26"/>
      <c r="DF25" s="4"/>
      <c r="DG25" s="59"/>
      <c r="DH25" s="26"/>
      <c r="DI25" s="4"/>
      <c r="DJ25" s="59"/>
      <c r="DK25" s="26"/>
      <c r="DL25" s="4"/>
      <c r="DM25" s="59"/>
      <c r="DN25" s="26">
        <f t="shared" si="157"/>
        <v>0</v>
      </c>
      <c r="DO25" s="4">
        <f t="shared" si="157"/>
        <v>0</v>
      </c>
      <c r="DP25" s="59"/>
      <c r="DQ25" s="26">
        <f t="shared" si="158"/>
        <v>0</v>
      </c>
      <c r="DR25" s="4">
        <f t="shared" si="159"/>
        <v>0</v>
      </c>
      <c r="DS25" s="59"/>
      <c r="DT25" s="26"/>
      <c r="DU25" s="4"/>
      <c r="DV25" s="59"/>
      <c r="DW25" s="26"/>
      <c r="DX25" s="4"/>
      <c r="DY25" s="59"/>
      <c r="DZ25" s="26">
        <f t="shared" si="160"/>
        <v>0</v>
      </c>
      <c r="EA25" s="4">
        <f t="shared" si="161"/>
        <v>0</v>
      </c>
      <c r="EB25" s="59"/>
    </row>
    <row r="26" spans="1:132" s="13" customFormat="1" x14ac:dyDescent="0.25">
      <c r="A26" s="66">
        <v>16</v>
      </c>
      <c r="B26" s="67" t="s">
        <v>62</v>
      </c>
      <c r="C26" s="75" t="s">
        <v>19</v>
      </c>
      <c r="D26" s="26"/>
      <c r="E26" s="4"/>
      <c r="F26" s="59"/>
      <c r="G26" s="26"/>
      <c r="H26" s="4"/>
      <c r="I26" s="59"/>
      <c r="J26" s="26"/>
      <c r="K26" s="4"/>
      <c r="L26" s="59"/>
      <c r="M26" s="26"/>
      <c r="N26" s="4"/>
      <c r="O26" s="59"/>
      <c r="P26" s="26"/>
      <c r="Q26" s="4"/>
      <c r="R26" s="59"/>
      <c r="S26" s="26"/>
      <c r="T26" s="4"/>
      <c r="U26" s="59"/>
      <c r="V26" s="26"/>
      <c r="W26" s="4"/>
      <c r="X26" s="59"/>
      <c r="Y26" s="26"/>
      <c r="Z26" s="4"/>
      <c r="AA26" s="59"/>
      <c r="AB26" s="26"/>
      <c r="AC26" s="4"/>
      <c r="AD26" s="59"/>
      <c r="AE26" s="26"/>
      <c r="AF26" s="4"/>
      <c r="AG26" s="59"/>
      <c r="AH26" s="26"/>
      <c r="AI26" s="4"/>
      <c r="AJ26" s="59"/>
      <c r="AK26" s="26"/>
      <c r="AL26" s="4"/>
      <c r="AM26" s="59"/>
      <c r="AN26" s="26">
        <f t="shared" si="162"/>
        <v>0</v>
      </c>
      <c r="AO26" s="4">
        <f t="shared" si="148"/>
        <v>0</v>
      </c>
      <c r="AP26" s="59"/>
      <c r="AQ26" s="26"/>
      <c r="AR26" s="4"/>
      <c r="AS26" s="59"/>
      <c r="AT26" s="26"/>
      <c r="AU26" s="4"/>
      <c r="AV26" s="59"/>
      <c r="AW26" s="26"/>
      <c r="AX26" s="4"/>
      <c r="AY26" s="59"/>
      <c r="AZ26" s="26"/>
      <c r="BA26" s="4"/>
      <c r="BB26" s="59"/>
      <c r="BC26" s="26"/>
      <c r="BD26" s="4"/>
      <c r="BE26" s="59"/>
      <c r="BF26" s="26"/>
      <c r="BG26" s="4"/>
      <c r="BH26" s="59"/>
      <c r="BI26" s="26">
        <f t="shared" si="149"/>
        <v>0</v>
      </c>
      <c r="BJ26" s="4">
        <f t="shared" si="150"/>
        <v>0</v>
      </c>
      <c r="BK26" s="59"/>
      <c r="BL26" s="26"/>
      <c r="BM26" s="4"/>
      <c r="BN26" s="59"/>
      <c r="BO26" s="26"/>
      <c r="BP26" s="4"/>
      <c r="BQ26" s="59"/>
      <c r="BR26" s="26"/>
      <c r="BS26" s="4"/>
      <c r="BT26" s="59"/>
      <c r="BU26" s="26"/>
      <c r="BV26" s="4"/>
      <c r="BW26" s="59"/>
      <c r="BX26" s="26">
        <f t="shared" si="151"/>
        <v>0</v>
      </c>
      <c r="BY26" s="4">
        <f t="shared" si="152"/>
        <v>0</v>
      </c>
      <c r="BZ26" s="59"/>
      <c r="CA26" s="26"/>
      <c r="CB26" s="4"/>
      <c r="CC26" s="59"/>
      <c r="CD26" s="26"/>
      <c r="CE26" s="4"/>
      <c r="CF26" s="59"/>
      <c r="CG26" s="26">
        <f t="shared" si="153"/>
        <v>0</v>
      </c>
      <c r="CH26" s="4">
        <f t="shared" si="154"/>
        <v>0</v>
      </c>
      <c r="CI26" s="59"/>
      <c r="CJ26" s="26"/>
      <c r="CK26" s="4"/>
      <c r="CL26" s="59"/>
      <c r="CM26" s="26">
        <f t="shared" si="155"/>
        <v>0</v>
      </c>
      <c r="CN26" s="4">
        <f t="shared" si="156"/>
        <v>0</v>
      </c>
      <c r="CO26" s="59"/>
      <c r="CP26" s="26"/>
      <c r="CQ26" s="4"/>
      <c r="CR26" s="59"/>
      <c r="CS26" s="26"/>
      <c r="CT26" s="4"/>
      <c r="CU26" s="59"/>
      <c r="CV26" s="26"/>
      <c r="CW26" s="4"/>
      <c r="CX26" s="59"/>
      <c r="CY26" s="26"/>
      <c r="CZ26" s="4"/>
      <c r="DA26" s="59"/>
      <c r="DB26" s="26"/>
      <c r="DC26" s="4"/>
      <c r="DD26" s="59"/>
      <c r="DE26" s="26"/>
      <c r="DF26" s="4"/>
      <c r="DG26" s="59"/>
      <c r="DH26" s="26"/>
      <c r="DI26" s="4"/>
      <c r="DJ26" s="59"/>
      <c r="DK26" s="26"/>
      <c r="DL26" s="4"/>
      <c r="DM26" s="59"/>
      <c r="DN26" s="26">
        <f t="shared" si="157"/>
        <v>0</v>
      </c>
      <c r="DO26" s="4">
        <f t="shared" si="157"/>
        <v>0</v>
      </c>
      <c r="DP26" s="59"/>
      <c r="DQ26" s="26">
        <f t="shared" si="158"/>
        <v>0</v>
      </c>
      <c r="DR26" s="4">
        <f t="shared" si="159"/>
        <v>0</v>
      </c>
      <c r="DS26" s="59"/>
      <c r="DT26" s="26"/>
      <c r="DU26" s="4"/>
      <c r="DV26" s="59"/>
      <c r="DW26" s="26"/>
      <c r="DX26" s="4"/>
      <c r="DY26" s="59"/>
      <c r="DZ26" s="26">
        <f t="shared" si="160"/>
        <v>0</v>
      </c>
      <c r="EA26" s="4">
        <f t="shared" si="161"/>
        <v>0</v>
      </c>
      <c r="EB26" s="59"/>
    </row>
    <row r="27" spans="1:132" s="13" customFormat="1" ht="16.5" thickBot="1" x14ac:dyDescent="0.3">
      <c r="A27" s="66">
        <v>17</v>
      </c>
      <c r="B27" s="67" t="s">
        <v>63</v>
      </c>
      <c r="C27" s="75" t="s">
        <v>20</v>
      </c>
      <c r="D27" s="26"/>
      <c r="E27" s="4"/>
      <c r="F27" s="59"/>
      <c r="G27" s="26"/>
      <c r="H27" s="4"/>
      <c r="I27" s="59"/>
      <c r="J27" s="26"/>
      <c r="K27" s="4"/>
      <c r="L27" s="59"/>
      <c r="M27" s="26"/>
      <c r="N27" s="4"/>
      <c r="O27" s="59"/>
      <c r="P27" s="26"/>
      <c r="Q27" s="4"/>
      <c r="R27" s="59"/>
      <c r="S27" s="26"/>
      <c r="T27" s="4"/>
      <c r="U27" s="59"/>
      <c r="V27" s="26"/>
      <c r="W27" s="4"/>
      <c r="X27" s="59"/>
      <c r="Y27" s="26"/>
      <c r="Z27" s="4"/>
      <c r="AA27" s="59"/>
      <c r="AB27" s="26"/>
      <c r="AC27" s="4"/>
      <c r="AD27" s="59"/>
      <c r="AE27" s="26"/>
      <c r="AF27" s="4"/>
      <c r="AG27" s="59"/>
      <c r="AH27" s="26"/>
      <c r="AI27" s="4"/>
      <c r="AJ27" s="59"/>
      <c r="AK27" s="26"/>
      <c r="AL27" s="4"/>
      <c r="AM27" s="59"/>
      <c r="AN27" s="26">
        <f t="shared" si="162"/>
        <v>0</v>
      </c>
      <c r="AO27" s="4">
        <f t="shared" si="148"/>
        <v>0</v>
      </c>
      <c r="AP27" s="59"/>
      <c r="AQ27" s="26"/>
      <c r="AR27" s="4"/>
      <c r="AS27" s="59"/>
      <c r="AT27" s="26"/>
      <c r="AU27" s="4"/>
      <c r="AV27" s="59"/>
      <c r="AW27" s="26"/>
      <c r="AX27" s="4"/>
      <c r="AY27" s="59"/>
      <c r="AZ27" s="26"/>
      <c r="BA27" s="4"/>
      <c r="BB27" s="59"/>
      <c r="BC27" s="26"/>
      <c r="BD27" s="4"/>
      <c r="BE27" s="59"/>
      <c r="BF27" s="26"/>
      <c r="BG27" s="4"/>
      <c r="BH27" s="59"/>
      <c r="BI27" s="26">
        <f t="shared" si="149"/>
        <v>0</v>
      </c>
      <c r="BJ27" s="4">
        <f t="shared" si="150"/>
        <v>0</v>
      </c>
      <c r="BK27" s="59"/>
      <c r="BL27" s="26"/>
      <c r="BM27" s="4"/>
      <c r="BN27" s="59"/>
      <c r="BO27" s="26"/>
      <c r="BP27" s="4"/>
      <c r="BQ27" s="59"/>
      <c r="BR27" s="26"/>
      <c r="BS27" s="4"/>
      <c r="BT27" s="59"/>
      <c r="BU27" s="26"/>
      <c r="BV27" s="4"/>
      <c r="BW27" s="59"/>
      <c r="BX27" s="26">
        <f t="shared" si="151"/>
        <v>0</v>
      </c>
      <c r="BY27" s="4">
        <f t="shared" si="152"/>
        <v>0</v>
      </c>
      <c r="BZ27" s="59"/>
      <c r="CA27" s="26"/>
      <c r="CB27" s="4"/>
      <c r="CC27" s="59"/>
      <c r="CD27" s="26"/>
      <c r="CE27" s="4"/>
      <c r="CF27" s="59"/>
      <c r="CG27" s="26">
        <f t="shared" si="153"/>
        <v>0</v>
      </c>
      <c r="CH27" s="4">
        <f t="shared" si="154"/>
        <v>0</v>
      </c>
      <c r="CI27" s="59"/>
      <c r="CJ27" s="26"/>
      <c r="CK27" s="4"/>
      <c r="CL27" s="59"/>
      <c r="CM27" s="26">
        <f t="shared" si="155"/>
        <v>0</v>
      </c>
      <c r="CN27" s="4">
        <f t="shared" si="156"/>
        <v>0</v>
      </c>
      <c r="CO27" s="59"/>
      <c r="CP27" s="26"/>
      <c r="CQ27" s="4"/>
      <c r="CR27" s="59"/>
      <c r="CS27" s="26"/>
      <c r="CT27" s="4"/>
      <c r="CU27" s="59"/>
      <c r="CV27" s="26"/>
      <c r="CW27" s="4"/>
      <c r="CX27" s="59"/>
      <c r="CY27" s="26"/>
      <c r="CZ27" s="4"/>
      <c r="DA27" s="59"/>
      <c r="DB27" s="26"/>
      <c r="DC27" s="4"/>
      <c r="DD27" s="59"/>
      <c r="DE27" s="26"/>
      <c r="DF27" s="4"/>
      <c r="DG27" s="59"/>
      <c r="DH27" s="26"/>
      <c r="DI27" s="4"/>
      <c r="DJ27" s="59"/>
      <c r="DK27" s="26"/>
      <c r="DL27" s="4"/>
      <c r="DM27" s="59"/>
      <c r="DN27" s="26">
        <f t="shared" si="157"/>
        <v>0</v>
      </c>
      <c r="DO27" s="4">
        <f t="shared" si="157"/>
        <v>0</v>
      </c>
      <c r="DP27" s="59"/>
      <c r="DQ27" s="26">
        <f t="shared" si="158"/>
        <v>0</v>
      </c>
      <c r="DR27" s="4">
        <f t="shared" si="159"/>
        <v>0</v>
      </c>
      <c r="DS27" s="59"/>
      <c r="DT27" s="26"/>
      <c r="DU27" s="4"/>
      <c r="DV27" s="59"/>
      <c r="DW27" s="26"/>
      <c r="DX27" s="4"/>
      <c r="DY27" s="59"/>
      <c r="DZ27" s="26">
        <f t="shared" si="160"/>
        <v>0</v>
      </c>
      <c r="EA27" s="4">
        <f t="shared" si="161"/>
        <v>0</v>
      </c>
      <c r="EB27" s="59"/>
    </row>
    <row r="28" spans="1:132" s="22" customFormat="1" ht="16.5" thickBot="1" x14ac:dyDescent="0.3">
      <c r="A28" s="69">
        <v>18</v>
      </c>
      <c r="B28" s="70" t="s">
        <v>64</v>
      </c>
      <c r="C28" s="71" t="s">
        <v>110</v>
      </c>
      <c r="D28" s="35">
        <f>SUM(D24:D27)</f>
        <v>0</v>
      </c>
      <c r="E28" s="7">
        <f t="shared" ref="E28" si="163">SUM(E24:E27)</f>
        <v>0</v>
      </c>
      <c r="F28" s="57"/>
      <c r="G28" s="35">
        <f>SUM(G24:G27)</f>
        <v>0</v>
      </c>
      <c r="H28" s="7">
        <f t="shared" ref="H28" si="164">SUM(H24:H27)</f>
        <v>0</v>
      </c>
      <c r="I28" s="57"/>
      <c r="J28" s="35">
        <f>SUM(J24:J27)</f>
        <v>0</v>
      </c>
      <c r="K28" s="7">
        <f t="shared" ref="K28" si="165">SUM(K24:K27)</f>
        <v>0</v>
      </c>
      <c r="L28" s="57"/>
      <c r="M28" s="35">
        <f>SUM(M24:M27)</f>
        <v>0</v>
      </c>
      <c r="N28" s="7">
        <f t="shared" ref="N28" si="166">SUM(N24:N27)</f>
        <v>0</v>
      </c>
      <c r="O28" s="57"/>
      <c r="P28" s="35">
        <f>SUM(P24:P27)</f>
        <v>0</v>
      </c>
      <c r="Q28" s="7">
        <f t="shared" ref="Q28" si="167">SUM(Q24:Q27)</f>
        <v>0</v>
      </c>
      <c r="R28" s="57"/>
      <c r="S28" s="35">
        <f>SUM(S24:S27)</f>
        <v>0</v>
      </c>
      <c r="T28" s="7">
        <f t="shared" ref="T28" si="168">SUM(T24:T27)</f>
        <v>0</v>
      </c>
      <c r="U28" s="57"/>
      <c r="V28" s="35">
        <f>SUM(V24:V27)</f>
        <v>0</v>
      </c>
      <c r="W28" s="7">
        <f t="shared" ref="W28" si="169">SUM(W24:W27)</f>
        <v>0</v>
      </c>
      <c r="X28" s="57"/>
      <c r="Y28" s="35">
        <f>SUM(Y24:Y27)</f>
        <v>0</v>
      </c>
      <c r="Z28" s="7">
        <f t="shared" ref="Z28" si="170">SUM(Z24:Z27)</f>
        <v>0</v>
      </c>
      <c r="AA28" s="57"/>
      <c r="AB28" s="35">
        <f>SUM(AB24:AB27)</f>
        <v>0</v>
      </c>
      <c r="AC28" s="7">
        <f t="shared" ref="AC28" si="171">SUM(AC24:AC27)</f>
        <v>0</v>
      </c>
      <c r="AD28" s="57"/>
      <c r="AE28" s="35">
        <f>SUM(AE24:AE27)</f>
        <v>0</v>
      </c>
      <c r="AF28" s="7">
        <f t="shared" ref="AF28" si="172">SUM(AF24:AF27)</f>
        <v>0</v>
      </c>
      <c r="AG28" s="57"/>
      <c r="AH28" s="35">
        <f>SUM(AH24:AH27)</f>
        <v>0</v>
      </c>
      <c r="AI28" s="7">
        <f t="shared" ref="AI28" si="173">SUM(AI24:AI27)</f>
        <v>0</v>
      </c>
      <c r="AJ28" s="57"/>
      <c r="AK28" s="35">
        <f>SUM(AK24:AK27)</f>
        <v>0</v>
      </c>
      <c r="AL28" s="7">
        <f t="shared" ref="AL28" si="174">SUM(AL24:AL27)</f>
        <v>0</v>
      </c>
      <c r="AM28" s="57"/>
      <c r="AN28" s="35">
        <f>SUM(AN24:AN27)</f>
        <v>0</v>
      </c>
      <c r="AO28" s="7">
        <f t="shared" ref="AO28" si="175">SUM(AO24:AO27)</f>
        <v>0</v>
      </c>
      <c r="AP28" s="57"/>
      <c r="AQ28" s="35">
        <f>SUM(AQ24:AQ27)</f>
        <v>0</v>
      </c>
      <c r="AR28" s="7">
        <f t="shared" ref="AR28" si="176">SUM(AR24:AR27)</f>
        <v>0</v>
      </c>
      <c r="AS28" s="57"/>
      <c r="AT28" s="35">
        <f>SUM(AT24:AT27)</f>
        <v>0</v>
      </c>
      <c r="AU28" s="7">
        <f t="shared" ref="AU28" si="177">SUM(AU24:AU27)</f>
        <v>0</v>
      </c>
      <c r="AV28" s="57"/>
      <c r="AW28" s="35">
        <f>SUM(AW24:AW27)</f>
        <v>0</v>
      </c>
      <c r="AX28" s="7">
        <f t="shared" ref="AX28" si="178">SUM(AX24:AX27)</f>
        <v>0</v>
      </c>
      <c r="AY28" s="57"/>
      <c r="AZ28" s="35">
        <f>SUM(AZ24:AZ27)</f>
        <v>0</v>
      </c>
      <c r="BA28" s="7">
        <f t="shared" ref="BA28" si="179">SUM(BA24:BA27)</f>
        <v>0</v>
      </c>
      <c r="BB28" s="57"/>
      <c r="BC28" s="35">
        <f>SUM(BC24:BC27)</f>
        <v>0</v>
      </c>
      <c r="BD28" s="7">
        <f t="shared" ref="BD28" si="180">SUM(BD24:BD27)</f>
        <v>0</v>
      </c>
      <c r="BE28" s="57"/>
      <c r="BF28" s="35">
        <f>SUM(BF24:BF27)</f>
        <v>0</v>
      </c>
      <c r="BG28" s="7">
        <f t="shared" ref="BG28" si="181">SUM(BG24:BG27)</f>
        <v>0</v>
      </c>
      <c r="BH28" s="57"/>
      <c r="BI28" s="35">
        <f>SUM(BI24:BI27)</f>
        <v>0</v>
      </c>
      <c r="BJ28" s="7">
        <f t="shared" ref="BJ28" si="182">SUM(BJ24:BJ27)</f>
        <v>0</v>
      </c>
      <c r="BK28" s="57"/>
      <c r="BL28" s="35">
        <f>SUM(BL24:BL27)</f>
        <v>0</v>
      </c>
      <c r="BM28" s="7">
        <f t="shared" ref="BM28" si="183">SUM(BM24:BM27)</f>
        <v>0</v>
      </c>
      <c r="BN28" s="57"/>
      <c r="BO28" s="35">
        <f>SUM(BO24:BO27)</f>
        <v>0</v>
      </c>
      <c r="BP28" s="7">
        <f t="shared" ref="BP28" si="184">SUM(BP24:BP27)</f>
        <v>0</v>
      </c>
      <c r="BQ28" s="57"/>
      <c r="BR28" s="35">
        <f>SUM(BR24:BR27)</f>
        <v>0</v>
      </c>
      <c r="BS28" s="7">
        <f t="shared" ref="BS28" si="185">SUM(BS24:BS27)</f>
        <v>0</v>
      </c>
      <c r="BT28" s="57"/>
      <c r="BU28" s="35">
        <f>SUM(BU24:BU27)</f>
        <v>0</v>
      </c>
      <c r="BV28" s="7">
        <f t="shared" ref="BV28" si="186">SUM(BV24:BV27)</f>
        <v>0</v>
      </c>
      <c r="BW28" s="57"/>
      <c r="BX28" s="35">
        <f>SUM(BX24:BX27)</f>
        <v>0</v>
      </c>
      <c r="BY28" s="7">
        <f t="shared" ref="BY28" si="187">SUM(BY24:BY27)</f>
        <v>0</v>
      </c>
      <c r="BZ28" s="57"/>
      <c r="CA28" s="35">
        <f>SUM(CA24:CA27)</f>
        <v>0</v>
      </c>
      <c r="CB28" s="7">
        <f t="shared" ref="CB28" si="188">SUM(CB24:CB27)</f>
        <v>0</v>
      </c>
      <c r="CC28" s="57"/>
      <c r="CD28" s="35">
        <f>SUM(CD24:CD27)</f>
        <v>0</v>
      </c>
      <c r="CE28" s="7">
        <f t="shared" ref="CE28" si="189">SUM(CE24:CE27)</f>
        <v>0</v>
      </c>
      <c r="CF28" s="57"/>
      <c r="CG28" s="35">
        <f>SUM(CG24:CG27)</f>
        <v>0</v>
      </c>
      <c r="CH28" s="7">
        <f t="shared" ref="CH28" si="190">SUM(CH24:CH27)</f>
        <v>0</v>
      </c>
      <c r="CI28" s="57"/>
      <c r="CJ28" s="35">
        <f>SUM(CJ24:CJ27)</f>
        <v>0</v>
      </c>
      <c r="CK28" s="7">
        <f t="shared" ref="CK28" si="191">SUM(CK24:CK27)</f>
        <v>0</v>
      </c>
      <c r="CL28" s="57"/>
      <c r="CM28" s="35">
        <f>SUM(CM24:CM27)</f>
        <v>0</v>
      </c>
      <c r="CN28" s="7">
        <f t="shared" ref="CN28" si="192">SUM(CN24:CN27)</f>
        <v>0</v>
      </c>
      <c r="CO28" s="57"/>
      <c r="CP28" s="35">
        <f>SUM(CP24:CP27)</f>
        <v>0</v>
      </c>
      <c r="CQ28" s="7">
        <f>SUM(CQ24:CQ27)</f>
        <v>0</v>
      </c>
      <c r="CR28" s="57"/>
      <c r="CS28" s="35">
        <f>SUM(CS24:CS27)</f>
        <v>0</v>
      </c>
      <c r="CT28" s="7">
        <f t="shared" ref="CT28" si="193">SUM(CT24:CT27)</f>
        <v>0</v>
      </c>
      <c r="CU28" s="57"/>
      <c r="CV28" s="35">
        <f>SUM(CV24:CV27)</f>
        <v>0</v>
      </c>
      <c r="CW28" s="7">
        <f t="shared" ref="CW28" si="194">SUM(CW24:CW27)</f>
        <v>0</v>
      </c>
      <c r="CX28" s="57"/>
      <c r="CY28" s="35">
        <f>SUM(CY24:CY27)</f>
        <v>0</v>
      </c>
      <c r="CZ28" s="7">
        <f t="shared" ref="CZ28" si="195">SUM(CZ24:CZ27)</f>
        <v>0</v>
      </c>
      <c r="DA28" s="57"/>
      <c r="DB28" s="35">
        <f>SUM(DB24:DB27)</f>
        <v>0</v>
      </c>
      <c r="DC28" s="7">
        <f t="shared" ref="DC28" si="196">SUM(DC24:DC27)</f>
        <v>0</v>
      </c>
      <c r="DD28" s="57"/>
      <c r="DE28" s="35">
        <f>SUM(DE24:DE27)</f>
        <v>0</v>
      </c>
      <c r="DF28" s="7">
        <f t="shared" ref="DF28" si="197">SUM(DF24:DF27)</f>
        <v>0</v>
      </c>
      <c r="DG28" s="57"/>
      <c r="DH28" s="35">
        <f>SUM(DH24:DH27)</f>
        <v>0</v>
      </c>
      <c r="DI28" s="7">
        <f t="shared" ref="DI28" si="198">SUM(DI24:DI27)</f>
        <v>0</v>
      </c>
      <c r="DJ28" s="57"/>
      <c r="DK28" s="35">
        <f>SUM(DK24:DK27)</f>
        <v>0</v>
      </c>
      <c r="DL28" s="7">
        <f t="shared" ref="DL28" si="199">SUM(DL24:DL27)</f>
        <v>0</v>
      </c>
      <c r="DM28" s="57"/>
      <c r="DN28" s="35">
        <f>SUM(DN24:DN27)</f>
        <v>0</v>
      </c>
      <c r="DO28" s="7">
        <f t="shared" ref="DO28" si="200">SUM(DO24:DO27)</f>
        <v>0</v>
      </c>
      <c r="DP28" s="57"/>
      <c r="DQ28" s="35">
        <f>SUM(DQ24:DQ27)</f>
        <v>0</v>
      </c>
      <c r="DR28" s="7">
        <f t="shared" ref="DR28" si="201">SUM(DR24:DR27)</f>
        <v>0</v>
      </c>
      <c r="DS28" s="57"/>
      <c r="DT28" s="35">
        <f>SUM(DT24:DT27)</f>
        <v>0</v>
      </c>
      <c r="DU28" s="7">
        <f t="shared" ref="DU28" si="202">SUM(DU24:DU27)</f>
        <v>0</v>
      </c>
      <c r="DV28" s="57"/>
      <c r="DW28" s="35">
        <f>SUM(DW24:DW27)</f>
        <v>0</v>
      </c>
      <c r="DX28" s="7">
        <f t="shared" ref="DX28" si="203">SUM(DX24:DX27)</f>
        <v>0</v>
      </c>
      <c r="DY28" s="57"/>
      <c r="DZ28" s="35">
        <f>SUM(DZ24:DZ27)</f>
        <v>0</v>
      </c>
      <c r="EA28" s="7">
        <f t="shared" ref="EA28" si="204">SUM(EA24:EA27)</f>
        <v>0</v>
      </c>
      <c r="EB28" s="57"/>
    </row>
    <row r="29" spans="1:132" s="22" customFormat="1" ht="16.5" thickBot="1" x14ac:dyDescent="0.3">
      <c r="A29" s="69">
        <v>19</v>
      </c>
      <c r="B29" s="70" t="s">
        <v>65</v>
      </c>
      <c r="C29" s="71" t="s">
        <v>111</v>
      </c>
      <c r="D29" s="35">
        <f>SUM(D22,D23,D28)</f>
        <v>0</v>
      </c>
      <c r="E29" s="7">
        <f t="shared" ref="E29" si="205">SUM(E22,E23,E28)</f>
        <v>0</v>
      </c>
      <c r="F29" s="57"/>
      <c r="G29" s="35">
        <f>SUM(G22,G23,G28)</f>
        <v>0</v>
      </c>
      <c r="H29" s="7">
        <f t="shared" ref="H29" si="206">SUM(H22,H23,H28)</f>
        <v>0</v>
      </c>
      <c r="I29" s="57"/>
      <c r="J29" s="35">
        <f>SUM(J22,J23,J28)</f>
        <v>0</v>
      </c>
      <c r="K29" s="7">
        <f t="shared" ref="K29" si="207">SUM(K22,K23,K28)</f>
        <v>0</v>
      </c>
      <c r="L29" s="57"/>
      <c r="M29" s="35">
        <f>SUM(M22,M23,M28)</f>
        <v>0</v>
      </c>
      <c r="N29" s="7">
        <f t="shared" ref="N29" si="208">SUM(N22,N23,N28)</f>
        <v>0</v>
      </c>
      <c r="O29" s="57"/>
      <c r="P29" s="35">
        <f>SUM(P22,P23,P28)</f>
        <v>0</v>
      </c>
      <c r="Q29" s="7">
        <f t="shared" ref="Q29" si="209">SUM(Q22,Q23,Q28)</f>
        <v>0</v>
      </c>
      <c r="R29" s="57"/>
      <c r="S29" s="35">
        <f>SUM(S22,S23,S28)</f>
        <v>0</v>
      </c>
      <c r="T29" s="7">
        <f t="shared" ref="T29" si="210">SUM(T22,T23,T28)</f>
        <v>0</v>
      </c>
      <c r="U29" s="57"/>
      <c r="V29" s="35">
        <f>SUM(V22,V23,V28)</f>
        <v>0</v>
      </c>
      <c r="W29" s="7">
        <f t="shared" ref="W29" si="211">SUM(W22,W23,W28)</f>
        <v>0</v>
      </c>
      <c r="X29" s="57"/>
      <c r="Y29" s="35">
        <f>SUM(Y22,Y23,Y28)</f>
        <v>0</v>
      </c>
      <c r="Z29" s="7">
        <f t="shared" ref="Z29" si="212">SUM(Z22,Z23,Z28)</f>
        <v>0</v>
      </c>
      <c r="AA29" s="57"/>
      <c r="AB29" s="35">
        <f>SUM(AB22,AB23,AB28)</f>
        <v>0</v>
      </c>
      <c r="AC29" s="7">
        <f t="shared" ref="AC29" si="213">SUM(AC22,AC23,AC28)</f>
        <v>0</v>
      </c>
      <c r="AD29" s="57"/>
      <c r="AE29" s="35">
        <f>SUM(AE22,AE23,AE28)</f>
        <v>0</v>
      </c>
      <c r="AF29" s="7">
        <f t="shared" ref="AF29" si="214">SUM(AF22,AF23,AF28)</f>
        <v>0</v>
      </c>
      <c r="AG29" s="57"/>
      <c r="AH29" s="35">
        <f>SUM(AH22,AH23,AH28)</f>
        <v>0</v>
      </c>
      <c r="AI29" s="7">
        <f t="shared" ref="AI29" si="215">SUM(AI22,AI23,AI28)</f>
        <v>0</v>
      </c>
      <c r="AJ29" s="57"/>
      <c r="AK29" s="35">
        <f>SUM(AK22,AK23,AK28)</f>
        <v>0</v>
      </c>
      <c r="AL29" s="7">
        <f t="shared" ref="AL29" si="216">SUM(AL22,AL23,AL28)</f>
        <v>0</v>
      </c>
      <c r="AM29" s="57"/>
      <c r="AN29" s="35">
        <f>SUM(AN22,AN23,AN28)</f>
        <v>0</v>
      </c>
      <c r="AO29" s="7">
        <f t="shared" ref="AO29" si="217">SUM(AO22,AO23,AO28)</f>
        <v>0</v>
      </c>
      <c r="AP29" s="57"/>
      <c r="AQ29" s="35">
        <f>SUM(AQ22,AQ23,AQ28)</f>
        <v>0</v>
      </c>
      <c r="AR29" s="7">
        <f t="shared" ref="AR29" si="218">SUM(AR22,AR23,AR28)</f>
        <v>0</v>
      </c>
      <c r="AS29" s="57"/>
      <c r="AT29" s="35">
        <f>SUM(AT22,AT23,AT28)</f>
        <v>0</v>
      </c>
      <c r="AU29" s="7">
        <f t="shared" ref="AU29" si="219">SUM(AU22,AU23,AU28)</f>
        <v>0</v>
      </c>
      <c r="AV29" s="57"/>
      <c r="AW29" s="35">
        <f>SUM(AW22,AW23,AW28)</f>
        <v>0</v>
      </c>
      <c r="AX29" s="7">
        <f t="shared" ref="AX29" si="220">SUM(AX22,AX23,AX28)</f>
        <v>0</v>
      </c>
      <c r="AY29" s="57"/>
      <c r="AZ29" s="35">
        <f>SUM(AZ22,AZ23,AZ28)</f>
        <v>0</v>
      </c>
      <c r="BA29" s="7">
        <f t="shared" ref="BA29" si="221">SUM(BA22,BA23,BA28)</f>
        <v>0</v>
      </c>
      <c r="BB29" s="57"/>
      <c r="BC29" s="35">
        <f>SUM(BC22,BC23,BC28)</f>
        <v>0</v>
      </c>
      <c r="BD29" s="7">
        <f t="shared" ref="BD29" si="222">SUM(BD22,BD23,BD28)</f>
        <v>0</v>
      </c>
      <c r="BE29" s="57"/>
      <c r="BF29" s="35">
        <f>SUM(BF22,BF23,BF28)</f>
        <v>0</v>
      </c>
      <c r="BG29" s="7">
        <f t="shared" ref="BG29" si="223">SUM(BG22,BG23,BG28)</f>
        <v>0</v>
      </c>
      <c r="BH29" s="57"/>
      <c r="BI29" s="35">
        <f>SUM(BI22,BI23,BI28)</f>
        <v>0</v>
      </c>
      <c r="BJ29" s="7">
        <f t="shared" ref="BJ29" si="224">SUM(BJ22,BJ23,BJ28)</f>
        <v>0</v>
      </c>
      <c r="BK29" s="57"/>
      <c r="BL29" s="35">
        <f>SUM(BL22,BL23,BL28)</f>
        <v>0</v>
      </c>
      <c r="BM29" s="7">
        <f t="shared" ref="BM29" si="225">SUM(BM22,BM23,BM28)</f>
        <v>0</v>
      </c>
      <c r="BN29" s="57"/>
      <c r="BO29" s="35">
        <f>SUM(BO22,BO23,BO28)</f>
        <v>0</v>
      </c>
      <c r="BP29" s="7">
        <f t="shared" ref="BP29" si="226">SUM(BP22,BP23,BP28)</f>
        <v>0</v>
      </c>
      <c r="BQ29" s="57"/>
      <c r="BR29" s="35">
        <f>SUM(BR22,BR23,BR28)</f>
        <v>0</v>
      </c>
      <c r="BS29" s="7">
        <f t="shared" ref="BS29" si="227">SUM(BS22,BS23,BS28)</f>
        <v>0</v>
      </c>
      <c r="BT29" s="57"/>
      <c r="BU29" s="35">
        <f>SUM(BU22,BU23,BU28)</f>
        <v>0</v>
      </c>
      <c r="BV29" s="7">
        <f t="shared" ref="BV29" si="228">SUM(BV22,BV23,BV28)</f>
        <v>0</v>
      </c>
      <c r="BW29" s="57"/>
      <c r="BX29" s="35">
        <f>SUM(BX22,BX23,BX28)</f>
        <v>0</v>
      </c>
      <c r="BY29" s="7">
        <f t="shared" ref="BY29" si="229">SUM(BY22,BY23,BY28)</f>
        <v>0</v>
      </c>
      <c r="BZ29" s="57"/>
      <c r="CA29" s="35">
        <f>SUM(CA22,CA23,CA28)</f>
        <v>0</v>
      </c>
      <c r="CB29" s="7">
        <f t="shared" ref="CB29" si="230">SUM(CB22,CB23,CB28)</f>
        <v>0</v>
      </c>
      <c r="CC29" s="57"/>
      <c r="CD29" s="35">
        <f>SUM(CD22,CD23,CD28)</f>
        <v>0</v>
      </c>
      <c r="CE29" s="7">
        <f t="shared" ref="CE29" si="231">SUM(CE22,CE23,CE28)</f>
        <v>0</v>
      </c>
      <c r="CF29" s="57"/>
      <c r="CG29" s="35">
        <f>SUM(CG22,CG23,CG28)</f>
        <v>0</v>
      </c>
      <c r="CH29" s="7">
        <f t="shared" ref="CH29" si="232">SUM(CH22,CH23,CH28)</f>
        <v>0</v>
      </c>
      <c r="CI29" s="57"/>
      <c r="CJ29" s="35">
        <f>SUM(CJ22,CJ23,CJ28)</f>
        <v>0</v>
      </c>
      <c r="CK29" s="7">
        <f t="shared" ref="CK29" si="233">SUM(CK22,CK23,CK28)</f>
        <v>0</v>
      </c>
      <c r="CL29" s="57"/>
      <c r="CM29" s="35">
        <f>SUM(CM22,CM23,CM28)</f>
        <v>0</v>
      </c>
      <c r="CN29" s="7">
        <f t="shared" ref="CN29" si="234">SUM(CN22,CN23,CN28)</f>
        <v>0</v>
      </c>
      <c r="CO29" s="57"/>
      <c r="CP29" s="35">
        <f>SUM(CP22,CP23,CP28)</f>
        <v>0</v>
      </c>
      <c r="CQ29" s="7">
        <f>SUM(CQ22,CQ23,CQ28)</f>
        <v>0</v>
      </c>
      <c r="CR29" s="57"/>
      <c r="CS29" s="35">
        <f>SUM(CS22,CS23,CS28)</f>
        <v>0</v>
      </c>
      <c r="CT29" s="7">
        <f t="shared" ref="CT29" si="235">SUM(CT22,CT23,CT28)</f>
        <v>0</v>
      </c>
      <c r="CU29" s="57"/>
      <c r="CV29" s="35">
        <f>SUM(CV22,CV23,CV28)</f>
        <v>0</v>
      </c>
      <c r="CW29" s="7">
        <f t="shared" ref="CW29" si="236">SUM(CW22,CW23,CW28)</f>
        <v>0</v>
      </c>
      <c r="CX29" s="57"/>
      <c r="CY29" s="35">
        <f>SUM(CY22,CY23,CY28)</f>
        <v>0</v>
      </c>
      <c r="CZ29" s="7">
        <f t="shared" ref="CZ29" si="237">SUM(CZ22,CZ23,CZ28)</f>
        <v>0</v>
      </c>
      <c r="DA29" s="57"/>
      <c r="DB29" s="35">
        <f>SUM(DB22,DB23,DB28)</f>
        <v>0</v>
      </c>
      <c r="DC29" s="7">
        <f t="shared" ref="DC29" si="238">SUM(DC22,DC23,DC28)</f>
        <v>0</v>
      </c>
      <c r="DD29" s="57"/>
      <c r="DE29" s="35">
        <f>SUM(DE22,DE23,DE28)</f>
        <v>0</v>
      </c>
      <c r="DF29" s="7">
        <f t="shared" ref="DF29" si="239">SUM(DF22,DF23,DF28)</f>
        <v>0</v>
      </c>
      <c r="DG29" s="57"/>
      <c r="DH29" s="35">
        <f>SUM(DH22,DH23,DH28)</f>
        <v>0</v>
      </c>
      <c r="DI29" s="7">
        <f t="shared" ref="DI29" si="240">SUM(DI22,DI23,DI28)</f>
        <v>0</v>
      </c>
      <c r="DJ29" s="57"/>
      <c r="DK29" s="35">
        <f>SUM(DK22,DK23,DK28)</f>
        <v>0</v>
      </c>
      <c r="DL29" s="7">
        <f t="shared" ref="DL29" si="241">SUM(DL22,DL23,DL28)</f>
        <v>0</v>
      </c>
      <c r="DM29" s="57"/>
      <c r="DN29" s="35">
        <f>SUM(DN22,DN23,DN28)</f>
        <v>0</v>
      </c>
      <c r="DO29" s="7">
        <f t="shared" ref="DO29" si="242">SUM(DO22,DO23,DO28)</f>
        <v>0</v>
      </c>
      <c r="DP29" s="57"/>
      <c r="DQ29" s="35">
        <f>SUM(DQ22,DQ23,DQ28)</f>
        <v>0</v>
      </c>
      <c r="DR29" s="7">
        <f t="shared" ref="DR29" si="243">SUM(DR22,DR23,DR28)</f>
        <v>0</v>
      </c>
      <c r="DS29" s="57"/>
      <c r="DT29" s="35">
        <f>SUM(DT22,DT23,DT28)</f>
        <v>0</v>
      </c>
      <c r="DU29" s="7">
        <f t="shared" ref="DU29" si="244">SUM(DU22,DU23,DU28)</f>
        <v>0</v>
      </c>
      <c r="DV29" s="57"/>
      <c r="DW29" s="35">
        <f>SUM(DW22,DW23,DW28)</f>
        <v>0</v>
      </c>
      <c r="DX29" s="7">
        <f t="shared" ref="DX29" si="245">SUM(DX22,DX23,DX28)</f>
        <v>0</v>
      </c>
      <c r="DY29" s="57"/>
      <c r="DZ29" s="35">
        <f>SUM(DZ22,DZ23,DZ28)</f>
        <v>0</v>
      </c>
      <c r="EA29" s="7">
        <f t="shared" ref="EA29" si="246">SUM(EA22,EA23,EA28)</f>
        <v>0</v>
      </c>
      <c r="EB29" s="57"/>
    </row>
    <row r="30" spans="1:132" s="22" customFormat="1" ht="16.5" thickBot="1" x14ac:dyDescent="0.3">
      <c r="A30" s="69">
        <v>20</v>
      </c>
      <c r="B30" s="70" t="s">
        <v>66</v>
      </c>
      <c r="C30" s="71" t="s">
        <v>112</v>
      </c>
      <c r="D30" s="35">
        <f>SUM(D21,D29)</f>
        <v>29052</v>
      </c>
      <c r="E30" s="7">
        <f t="shared" ref="E30" si="247">SUM(E21,E29)</f>
        <v>29719</v>
      </c>
      <c r="F30" s="57">
        <f t="shared" si="10"/>
        <v>1.0229588324383863</v>
      </c>
      <c r="G30" s="35">
        <f>SUM(G21,G29)</f>
        <v>40835</v>
      </c>
      <c r="H30" s="7">
        <f t="shared" ref="H30" si="248">SUM(H21,H29)</f>
        <v>47209</v>
      </c>
      <c r="I30" s="57">
        <f t="shared" si="11"/>
        <v>1.156091588098445</v>
      </c>
      <c r="J30" s="35">
        <f>SUM(J21,J29)</f>
        <v>10439</v>
      </c>
      <c r="K30" s="7">
        <f t="shared" ref="K30" si="249">SUM(K21,K29)</f>
        <v>11011</v>
      </c>
      <c r="L30" s="57">
        <f t="shared" si="12"/>
        <v>1.0547945205479452</v>
      </c>
      <c r="M30" s="35">
        <f>SUM(M21,M29)</f>
        <v>80326</v>
      </c>
      <c r="N30" s="7">
        <f t="shared" ref="N30" si="250">SUM(N21,N29)</f>
        <v>87939</v>
      </c>
      <c r="O30" s="57">
        <f t="shared" si="13"/>
        <v>1.0947762866319748</v>
      </c>
      <c r="P30" s="35">
        <f>SUM(P21,P29)</f>
        <v>43489</v>
      </c>
      <c r="Q30" s="7">
        <f t="shared" ref="Q30" si="251">SUM(Q21,Q29)</f>
        <v>42978</v>
      </c>
      <c r="R30" s="57">
        <f t="shared" si="14"/>
        <v>0.98824990227413834</v>
      </c>
      <c r="S30" s="35">
        <f>SUM(S21,S29)</f>
        <v>18017</v>
      </c>
      <c r="T30" s="7">
        <f t="shared" ref="T30" si="252">SUM(T21,T29)</f>
        <v>20417</v>
      </c>
      <c r="U30" s="57">
        <f t="shared" si="15"/>
        <v>1.1332075262252317</v>
      </c>
      <c r="V30" s="35">
        <f>SUM(V21,V29)</f>
        <v>22601</v>
      </c>
      <c r="W30" s="7">
        <f t="shared" ref="W30" si="253">SUM(W21,W29)</f>
        <v>24172</v>
      </c>
      <c r="X30" s="57">
        <f t="shared" si="16"/>
        <v>1.0695101986637758</v>
      </c>
      <c r="Y30" s="35">
        <f>SUM(Y21,Y29)</f>
        <v>10340</v>
      </c>
      <c r="Z30" s="7">
        <f t="shared" ref="Z30" si="254">SUM(Z21,Z29)</f>
        <v>11799</v>
      </c>
      <c r="AA30" s="57">
        <f t="shared" si="17"/>
        <v>1.1411025145067699</v>
      </c>
      <c r="AB30" s="35">
        <f>SUM(AB21,AB29)</f>
        <v>21591</v>
      </c>
      <c r="AC30" s="7">
        <f t="shared" ref="AC30" si="255">SUM(AC21,AC29)</f>
        <v>28258</v>
      </c>
      <c r="AD30" s="57">
        <f t="shared" si="18"/>
        <v>1.3087860682691863</v>
      </c>
      <c r="AE30" s="35">
        <f>SUM(AE21,AE29)</f>
        <v>52160</v>
      </c>
      <c r="AF30" s="7">
        <f t="shared" ref="AF30" si="256">SUM(AF21,AF29)</f>
        <v>47686</v>
      </c>
      <c r="AG30" s="57">
        <f t="shared" si="19"/>
        <v>0.91422546012269934</v>
      </c>
      <c r="AH30" s="35">
        <f>SUM(AH21,AH29)</f>
        <v>38063</v>
      </c>
      <c r="AI30" s="7">
        <f t="shared" ref="AI30" si="257">SUM(AI21,AI29)</f>
        <v>44487</v>
      </c>
      <c r="AJ30" s="57">
        <f t="shared" si="20"/>
        <v>1.1687728240023119</v>
      </c>
      <c r="AK30" s="35">
        <f>SUM(AK21,AK29)</f>
        <v>4250</v>
      </c>
      <c r="AL30" s="7">
        <f t="shared" ref="AL30" si="258">SUM(AL21,AL29)</f>
        <v>6045</v>
      </c>
      <c r="AM30" s="57">
        <f t="shared" si="55"/>
        <v>1.4223529411764706</v>
      </c>
      <c r="AN30" s="35">
        <f>SUM(AN21,AN29)</f>
        <v>149005</v>
      </c>
      <c r="AO30" s="7">
        <f t="shared" ref="AO30" si="259">SUM(AO21,AO29)</f>
        <v>162447</v>
      </c>
      <c r="AP30" s="57">
        <f t="shared" si="22"/>
        <v>1.0902117378611456</v>
      </c>
      <c r="AQ30" s="35">
        <f>SUM(AQ21,AQ29)</f>
        <v>21193</v>
      </c>
      <c r="AR30" s="7">
        <f t="shared" ref="AR30" si="260">SUM(AR21,AR29)</f>
        <v>13112</v>
      </c>
      <c r="AS30" s="57">
        <f t="shared" si="23"/>
        <v>0.61869485207379793</v>
      </c>
      <c r="AT30" s="35">
        <f>SUM(AT21,AT29)</f>
        <v>34839</v>
      </c>
      <c r="AU30" s="7">
        <f t="shared" ref="AU30" si="261">SUM(AU21,AU29)</f>
        <v>48137</v>
      </c>
      <c r="AV30" s="57">
        <f t="shared" si="24"/>
        <v>1.3816986710295933</v>
      </c>
      <c r="AW30" s="35">
        <f>SUM(AW21,AW29)</f>
        <v>11960</v>
      </c>
      <c r="AX30" s="7">
        <f t="shared" ref="AX30" si="262">SUM(AX21,AX29)</f>
        <v>11341</v>
      </c>
      <c r="AY30" s="57">
        <f t="shared" si="25"/>
        <v>0.94824414715719063</v>
      </c>
      <c r="AZ30" s="35">
        <f>SUM(AZ21,AZ29)</f>
        <v>50390</v>
      </c>
      <c r="BA30" s="7">
        <f t="shared" ref="BA30" si="263">SUM(BA21,BA29)</f>
        <v>64092</v>
      </c>
      <c r="BB30" s="57">
        <f t="shared" si="26"/>
        <v>1.2719190315538798</v>
      </c>
      <c r="BC30" s="35">
        <f>SUM(BC21,BC29)</f>
        <v>64430</v>
      </c>
      <c r="BD30" s="7">
        <f t="shared" ref="BD30" si="264">SUM(BD21,BD29)</f>
        <v>81522</v>
      </c>
      <c r="BE30" s="57">
        <f t="shared" si="27"/>
        <v>1.2652801489989136</v>
      </c>
      <c r="BF30" s="35">
        <f>SUM(BF21,BF29)</f>
        <v>3439</v>
      </c>
      <c r="BG30" s="7">
        <f t="shared" ref="BG30" si="265">SUM(BG21,BG29)</f>
        <v>7887</v>
      </c>
      <c r="BH30" s="57">
        <f t="shared" si="56"/>
        <v>2.2933992439662694</v>
      </c>
      <c r="BI30" s="35">
        <f>SUM(BI21,BI29)</f>
        <v>186251</v>
      </c>
      <c r="BJ30" s="7">
        <f t="shared" ref="BJ30" si="266">SUM(BJ21,BJ29)</f>
        <v>226091</v>
      </c>
      <c r="BK30" s="57">
        <f t="shared" si="29"/>
        <v>1.213904891785816</v>
      </c>
      <c r="BL30" s="35">
        <f>SUM(BL21,BL29)</f>
        <v>222269</v>
      </c>
      <c r="BM30" s="7">
        <f t="shared" ref="BM30" si="267">SUM(BM21,BM29)</f>
        <v>266662</v>
      </c>
      <c r="BN30" s="57">
        <f t="shared" si="30"/>
        <v>1.1997264575806792</v>
      </c>
      <c r="BO30" s="35">
        <f>SUM(BO21,BO29)</f>
        <v>78914</v>
      </c>
      <c r="BP30" s="7">
        <f t="shared" ref="BP30" si="268">SUM(BP21,BP29)</f>
        <v>77763</v>
      </c>
      <c r="BQ30" s="57">
        <f t="shared" si="31"/>
        <v>0.98541450186278734</v>
      </c>
      <c r="BR30" s="35">
        <f>SUM(BR21,BR29)</f>
        <v>33210</v>
      </c>
      <c r="BS30" s="7">
        <f t="shared" ref="BS30" si="269">SUM(BS21,BS29)</f>
        <v>34348</v>
      </c>
      <c r="BT30" s="57">
        <f t="shared" si="32"/>
        <v>1.0342667871123157</v>
      </c>
      <c r="BU30" s="35">
        <f>SUM(BU21,BU29)</f>
        <v>65830</v>
      </c>
      <c r="BV30" s="7">
        <f t="shared" ref="BV30" si="270">SUM(BV21,BV29)</f>
        <v>74800</v>
      </c>
      <c r="BW30" s="57">
        <f t="shared" si="33"/>
        <v>1.1362600638006988</v>
      </c>
      <c r="BX30" s="35">
        <f>SUM(BX21,BX29)</f>
        <v>177954</v>
      </c>
      <c r="BY30" s="7">
        <f t="shared" ref="BY30" si="271">SUM(BY21,BY29)</f>
        <v>186911</v>
      </c>
      <c r="BZ30" s="57">
        <f t="shared" si="35"/>
        <v>1.0503332321835981</v>
      </c>
      <c r="CA30" s="35">
        <f>SUM(CA21,CA29)</f>
        <v>24151</v>
      </c>
      <c r="CB30" s="7">
        <f t="shared" ref="CB30" si="272">SUM(CB21,CB29)</f>
        <v>20832</v>
      </c>
      <c r="CC30" s="57">
        <f t="shared" si="36"/>
        <v>0.86257297834458202</v>
      </c>
      <c r="CD30" s="35">
        <f>SUM(CD21,CD29)</f>
        <v>44554</v>
      </c>
      <c r="CE30" s="7">
        <f t="shared" ref="CE30" si="273">SUM(CE21,CE29)</f>
        <v>35285</v>
      </c>
      <c r="CF30" s="57">
        <f t="shared" si="37"/>
        <v>0.79196031781658216</v>
      </c>
      <c r="CG30" s="35">
        <f>SUM(CG21,CG29)</f>
        <v>68705</v>
      </c>
      <c r="CH30" s="7">
        <f t="shared" ref="CH30" si="274">SUM(CH21,CH29)</f>
        <v>56117</v>
      </c>
      <c r="CI30" s="57">
        <f t="shared" si="39"/>
        <v>0.81678189360308562</v>
      </c>
      <c r="CJ30" s="35">
        <f>SUM(CJ21,CJ29)</f>
        <v>64206</v>
      </c>
      <c r="CK30" s="7">
        <f t="shared" ref="CK30" si="275">SUM(CK21,CK29)</f>
        <v>60465</v>
      </c>
      <c r="CL30" s="57">
        <f t="shared" si="40"/>
        <v>0.9417344173441734</v>
      </c>
      <c r="CM30" s="35">
        <f>SUM(CM21,CM29)</f>
        <v>1010222</v>
      </c>
      <c r="CN30" s="7">
        <f t="shared" ref="CN30" si="276">SUM(CN21,CN29)</f>
        <v>1110027</v>
      </c>
      <c r="CO30" s="57">
        <f t="shared" si="42"/>
        <v>1.098795116320967</v>
      </c>
      <c r="CP30" s="35">
        <f>SUM(CP21,CP29)</f>
        <v>164133</v>
      </c>
      <c r="CQ30" s="7">
        <f>SUM(CQ21,CQ29)</f>
        <v>178214</v>
      </c>
      <c r="CR30" s="57">
        <f t="shared" si="6"/>
        <v>1.0857901823521168</v>
      </c>
      <c r="CS30" s="35">
        <f>SUM(CS21,CS29)</f>
        <v>19028</v>
      </c>
      <c r="CT30" s="7">
        <f t="shared" ref="CT30" si="277">SUM(CT21,CT29)</f>
        <v>12728</v>
      </c>
      <c r="CU30" s="57">
        <f t="shared" si="57"/>
        <v>0.66890897624553292</v>
      </c>
      <c r="CV30" s="35">
        <f>SUM(CV21,CV29)</f>
        <v>37314</v>
      </c>
      <c r="CW30" s="7">
        <f t="shared" ref="CW30" si="278">SUM(CW21,CW29)</f>
        <v>39051</v>
      </c>
      <c r="CX30" s="57">
        <f t="shared" si="58"/>
        <v>1.0465508924264351</v>
      </c>
      <c r="CY30" s="35">
        <f>SUM(CY21,CY29)</f>
        <v>25622</v>
      </c>
      <c r="CZ30" s="7">
        <f t="shared" ref="CZ30" si="279">SUM(CZ21,CZ29)</f>
        <v>27817</v>
      </c>
      <c r="DA30" s="57">
        <f t="shared" si="43"/>
        <v>1.0856685660760284</v>
      </c>
      <c r="DB30" s="35">
        <f>SUM(DB21,DB29)</f>
        <v>20959</v>
      </c>
      <c r="DC30" s="7">
        <f t="shared" ref="DC30" si="280">SUM(DC21,DC29)</f>
        <v>28102</v>
      </c>
      <c r="DD30" s="57">
        <f t="shared" si="44"/>
        <v>1.3408082446681617</v>
      </c>
      <c r="DE30" s="35">
        <f>SUM(DE21,DE29)</f>
        <v>17293</v>
      </c>
      <c r="DF30" s="7">
        <f t="shared" ref="DF30" si="281">SUM(DF21,DF29)</f>
        <v>17293</v>
      </c>
      <c r="DG30" s="57">
        <f t="shared" si="59"/>
        <v>1</v>
      </c>
      <c r="DH30" s="35">
        <f>SUM(DH21,DH29)</f>
        <v>13600</v>
      </c>
      <c r="DI30" s="7">
        <f t="shared" ref="DI30" si="282">SUM(DI21,DI29)</f>
        <v>13398</v>
      </c>
      <c r="DJ30" s="57">
        <f t="shared" si="45"/>
        <v>0.98514705882352938</v>
      </c>
      <c r="DK30" s="35">
        <f>SUM(DK21,DK29)</f>
        <v>71444</v>
      </c>
      <c r="DL30" s="7">
        <f t="shared" ref="DL30" si="283">SUM(DL21,DL29)</f>
        <v>75528</v>
      </c>
      <c r="DM30" s="57">
        <f t="shared" si="46"/>
        <v>1.0571636526510273</v>
      </c>
      <c r="DN30" s="35">
        <f>SUM(DN21,DN29)</f>
        <v>205260</v>
      </c>
      <c r="DO30" s="7">
        <f t="shared" ref="DO30" si="284">SUM(DO21,DO29)</f>
        <v>213917</v>
      </c>
      <c r="DP30" s="57">
        <f t="shared" si="48"/>
        <v>1.0421757770632369</v>
      </c>
      <c r="DQ30" s="35">
        <f>SUM(DQ21,DQ29)</f>
        <v>1379615</v>
      </c>
      <c r="DR30" s="7">
        <f t="shared" ref="DR30" si="285">SUM(DR21,DR29)</f>
        <v>1502158</v>
      </c>
      <c r="DS30" s="57">
        <f t="shared" si="50"/>
        <v>1.088824055986634</v>
      </c>
      <c r="DT30" s="35">
        <f>SUM(DT21,DT29)</f>
        <v>608152</v>
      </c>
      <c r="DU30" s="7">
        <f t="shared" ref="DU30" si="286">SUM(DU21,DU29)</f>
        <v>784150</v>
      </c>
      <c r="DV30" s="57">
        <f t="shared" si="51"/>
        <v>1.2893980452255358</v>
      </c>
      <c r="DW30" s="35">
        <f>SUM(DW21,DW29)</f>
        <v>425814</v>
      </c>
      <c r="DX30" s="7">
        <f t="shared" ref="DX30" si="287">SUM(DX21,DX29)</f>
        <v>467686</v>
      </c>
      <c r="DY30" s="57">
        <f t="shared" si="52"/>
        <v>1.0983340143818663</v>
      </c>
      <c r="DZ30" s="35">
        <f>SUM(DZ21,DZ29)</f>
        <v>2413581</v>
      </c>
      <c r="EA30" s="7">
        <f t="shared" ref="EA30" si="288">SUM(EA21,EA29)</f>
        <v>2753994</v>
      </c>
      <c r="EB30" s="57">
        <f t="shared" si="54"/>
        <v>1.141040636299341</v>
      </c>
    </row>
    <row r="31" spans="1:132" s="13" customFormat="1" x14ac:dyDescent="0.25">
      <c r="A31" s="66">
        <v>21</v>
      </c>
      <c r="B31" s="67" t="s">
        <v>67</v>
      </c>
      <c r="C31" s="75" t="s">
        <v>21</v>
      </c>
      <c r="D31" s="26"/>
      <c r="E31" s="4"/>
      <c r="F31" s="59"/>
      <c r="G31" s="26"/>
      <c r="H31" s="4"/>
      <c r="I31" s="59"/>
      <c r="J31" s="26"/>
      <c r="K31" s="4"/>
      <c r="L31" s="59"/>
      <c r="M31" s="26"/>
      <c r="N31" s="4"/>
      <c r="O31" s="59"/>
      <c r="P31" s="26"/>
      <c r="Q31" s="4"/>
      <c r="R31" s="59"/>
      <c r="S31" s="26"/>
      <c r="T31" s="4"/>
      <c r="U31" s="59"/>
      <c r="V31" s="26"/>
      <c r="W31" s="4"/>
      <c r="X31" s="59"/>
      <c r="Y31" s="26"/>
      <c r="Z31" s="4"/>
      <c r="AA31" s="59"/>
      <c r="AB31" s="26"/>
      <c r="AC31" s="4"/>
      <c r="AD31" s="59"/>
      <c r="AE31" s="26"/>
      <c r="AF31" s="4"/>
      <c r="AG31" s="59"/>
      <c r="AH31" s="26"/>
      <c r="AI31" s="4"/>
      <c r="AJ31" s="59"/>
      <c r="AK31" s="26"/>
      <c r="AL31" s="4"/>
      <c r="AM31" s="59"/>
      <c r="AN31" s="26">
        <f t="shared" ref="AN31:AN35" si="289">V31+Y31+AB31+AE31+AH31+AK31</f>
        <v>0</v>
      </c>
      <c r="AO31" s="4">
        <f t="shared" ref="AO31:AO35" si="290">W31+Z31+AC31+AF31+AI31+AL31</f>
        <v>0</v>
      </c>
      <c r="AP31" s="59"/>
      <c r="AQ31" s="26"/>
      <c r="AR31" s="4"/>
      <c r="AS31" s="59"/>
      <c r="AT31" s="26"/>
      <c r="AU31" s="4"/>
      <c r="AV31" s="59"/>
      <c r="AW31" s="26"/>
      <c r="AX31" s="4"/>
      <c r="AY31" s="59"/>
      <c r="AZ31" s="26"/>
      <c r="BA31" s="4"/>
      <c r="BB31" s="59"/>
      <c r="BC31" s="26"/>
      <c r="BD31" s="4"/>
      <c r="BE31" s="59"/>
      <c r="BF31" s="26"/>
      <c r="BG31" s="4"/>
      <c r="BH31" s="59"/>
      <c r="BI31" s="26">
        <f t="shared" ref="BI31:BI35" si="291">AQ31+AT31+AW31+AZ31+BC31+BF31</f>
        <v>0</v>
      </c>
      <c r="BJ31" s="4">
        <f t="shared" ref="BJ31:BJ35" si="292">AR31+AU31+AX31+BA31+BD31+BG31</f>
        <v>0</v>
      </c>
      <c r="BK31" s="59"/>
      <c r="BL31" s="26"/>
      <c r="BM31" s="4"/>
      <c r="BN31" s="59"/>
      <c r="BO31" s="26"/>
      <c r="BP31" s="4"/>
      <c r="BQ31" s="59"/>
      <c r="BR31" s="26"/>
      <c r="BS31" s="4"/>
      <c r="BT31" s="59"/>
      <c r="BU31" s="26"/>
      <c r="BV31" s="4"/>
      <c r="BW31" s="59"/>
      <c r="BX31" s="26">
        <f t="shared" ref="BX31:BX35" si="293">BO31+BR31+BU31</f>
        <v>0</v>
      </c>
      <c r="BY31" s="4">
        <f t="shared" ref="BY31:BY35" si="294">BP31+BS31+BV31</f>
        <v>0</v>
      </c>
      <c r="BZ31" s="59"/>
      <c r="CA31" s="26"/>
      <c r="CB31" s="4"/>
      <c r="CC31" s="59"/>
      <c r="CD31" s="26"/>
      <c r="CE31" s="4"/>
      <c r="CF31" s="59"/>
      <c r="CG31" s="26">
        <f t="shared" ref="CG31:CG35" si="295">CA31+CD31</f>
        <v>0</v>
      </c>
      <c r="CH31" s="4">
        <f t="shared" ref="CH31:CH35" si="296">CB31+CE31</f>
        <v>0</v>
      </c>
      <c r="CI31" s="59"/>
      <c r="CJ31" s="26"/>
      <c r="CK31" s="4"/>
      <c r="CL31" s="59"/>
      <c r="CM31" s="26">
        <f t="shared" ref="CM31:CM35" si="297">M31+P31+S31+AN31+BI31+BL31+BX31+CG31+CJ31</f>
        <v>0</v>
      </c>
      <c r="CN31" s="4">
        <f t="shared" ref="CN31:CN35" si="298">N31+Q31+T31+AO31+BJ31+BM31+BY31+CH31+CK31</f>
        <v>0</v>
      </c>
      <c r="CO31" s="59"/>
      <c r="CP31" s="26"/>
      <c r="CQ31" s="4"/>
      <c r="CR31" s="59"/>
      <c r="CS31" s="26"/>
      <c r="CT31" s="4"/>
      <c r="CU31" s="59"/>
      <c r="CV31" s="26"/>
      <c r="CW31" s="4"/>
      <c r="CX31" s="59"/>
      <c r="CY31" s="26"/>
      <c r="CZ31" s="4"/>
      <c r="DA31" s="59"/>
      <c r="DB31" s="26"/>
      <c r="DC31" s="4"/>
      <c r="DD31" s="59"/>
      <c r="DE31" s="26"/>
      <c r="DF31" s="4"/>
      <c r="DG31" s="59"/>
      <c r="DH31" s="26"/>
      <c r="DI31" s="4"/>
      <c r="DJ31" s="59"/>
      <c r="DK31" s="26"/>
      <c r="DL31" s="4"/>
      <c r="DM31" s="59"/>
      <c r="DN31" s="26">
        <f t="shared" ref="DN31:DN35" si="299">CS31+CV31+CY31+DB31+DE31+DH31+DK31</f>
        <v>0</v>
      </c>
      <c r="DO31" s="4">
        <f t="shared" ref="DO31:DO35" si="300">CT31+CW31+CZ31+DC31+DF31+DI31+DL31</f>
        <v>0</v>
      </c>
      <c r="DP31" s="59"/>
      <c r="DQ31" s="26">
        <f t="shared" ref="DQ31:DQ35" si="301">CM31+CP31+DN31</f>
        <v>0</v>
      </c>
      <c r="DR31" s="4">
        <f t="shared" ref="DR31:DR35" si="302">CN31+CQ31+DO31</f>
        <v>0</v>
      </c>
      <c r="DS31" s="59"/>
      <c r="DT31" s="26"/>
      <c r="DU31" s="4"/>
      <c r="DV31" s="59"/>
      <c r="DW31" s="26"/>
      <c r="DX31" s="4"/>
      <c r="DY31" s="59"/>
      <c r="DZ31" s="26">
        <f t="shared" ref="DZ31:DZ35" si="303">DQ31+DT31+DW31</f>
        <v>0</v>
      </c>
      <c r="EA31" s="4">
        <f t="shared" ref="EA31:EA35" si="304">DR31+DU31+DX31</f>
        <v>0</v>
      </c>
      <c r="EB31" s="59"/>
    </row>
    <row r="32" spans="1:132" s="13" customFormat="1" x14ac:dyDescent="0.25">
      <c r="A32" s="66">
        <v>22</v>
      </c>
      <c r="B32" s="67" t="s">
        <v>68</v>
      </c>
      <c r="C32" s="75" t="s">
        <v>7</v>
      </c>
      <c r="D32" s="26"/>
      <c r="E32" s="4"/>
      <c r="F32" s="59"/>
      <c r="G32" s="26"/>
      <c r="H32" s="4"/>
      <c r="I32" s="59"/>
      <c r="J32" s="26"/>
      <c r="K32" s="4"/>
      <c r="L32" s="59"/>
      <c r="M32" s="26"/>
      <c r="N32" s="4"/>
      <c r="O32" s="59"/>
      <c r="P32" s="26"/>
      <c r="Q32" s="4"/>
      <c r="R32" s="59"/>
      <c r="S32" s="26"/>
      <c r="T32" s="4"/>
      <c r="U32" s="59"/>
      <c r="V32" s="26"/>
      <c r="W32" s="4"/>
      <c r="X32" s="59"/>
      <c r="Y32" s="26"/>
      <c r="Z32" s="4"/>
      <c r="AA32" s="59"/>
      <c r="AB32" s="26"/>
      <c r="AC32" s="4"/>
      <c r="AD32" s="59"/>
      <c r="AE32" s="26"/>
      <c r="AF32" s="4"/>
      <c r="AG32" s="59"/>
      <c r="AH32" s="26"/>
      <c r="AI32" s="4"/>
      <c r="AJ32" s="59"/>
      <c r="AK32" s="26"/>
      <c r="AL32" s="4"/>
      <c r="AM32" s="59"/>
      <c r="AN32" s="26">
        <f t="shared" si="289"/>
        <v>0</v>
      </c>
      <c r="AO32" s="4">
        <f t="shared" si="290"/>
        <v>0</v>
      </c>
      <c r="AP32" s="59"/>
      <c r="AQ32" s="26"/>
      <c r="AR32" s="4"/>
      <c r="AS32" s="59"/>
      <c r="AT32" s="26"/>
      <c r="AU32" s="4"/>
      <c r="AV32" s="59"/>
      <c r="AW32" s="26"/>
      <c r="AX32" s="4"/>
      <c r="AY32" s="59"/>
      <c r="AZ32" s="26"/>
      <c r="BA32" s="4"/>
      <c r="BB32" s="59"/>
      <c r="BC32" s="26"/>
      <c r="BD32" s="4"/>
      <c r="BE32" s="59"/>
      <c r="BF32" s="26"/>
      <c r="BG32" s="4"/>
      <c r="BH32" s="59"/>
      <c r="BI32" s="26">
        <f t="shared" si="291"/>
        <v>0</v>
      </c>
      <c r="BJ32" s="4">
        <f t="shared" si="292"/>
        <v>0</v>
      </c>
      <c r="BK32" s="59"/>
      <c r="BL32" s="26"/>
      <c r="BM32" s="4"/>
      <c r="BN32" s="59"/>
      <c r="BO32" s="26"/>
      <c r="BP32" s="4"/>
      <c r="BQ32" s="59"/>
      <c r="BR32" s="26"/>
      <c r="BS32" s="4"/>
      <c r="BT32" s="59"/>
      <c r="BU32" s="26"/>
      <c r="BV32" s="4"/>
      <c r="BW32" s="59"/>
      <c r="BX32" s="26">
        <f t="shared" si="293"/>
        <v>0</v>
      </c>
      <c r="BY32" s="4">
        <f t="shared" si="294"/>
        <v>0</v>
      </c>
      <c r="BZ32" s="59"/>
      <c r="CA32" s="26"/>
      <c r="CB32" s="4"/>
      <c r="CC32" s="59"/>
      <c r="CD32" s="26"/>
      <c r="CE32" s="4"/>
      <c r="CF32" s="59"/>
      <c r="CG32" s="26">
        <f t="shared" si="295"/>
        <v>0</v>
      </c>
      <c r="CH32" s="4">
        <f t="shared" si="296"/>
        <v>0</v>
      </c>
      <c r="CI32" s="59"/>
      <c r="CJ32" s="26"/>
      <c r="CK32" s="4"/>
      <c r="CL32" s="59"/>
      <c r="CM32" s="26">
        <f t="shared" si="297"/>
        <v>0</v>
      </c>
      <c r="CN32" s="4">
        <f t="shared" si="298"/>
        <v>0</v>
      </c>
      <c r="CO32" s="59"/>
      <c r="CP32" s="26"/>
      <c r="CQ32" s="4"/>
      <c r="CR32" s="59"/>
      <c r="CS32" s="26"/>
      <c r="CT32" s="4"/>
      <c r="CU32" s="59"/>
      <c r="CV32" s="26"/>
      <c r="CW32" s="4"/>
      <c r="CX32" s="59"/>
      <c r="CY32" s="26"/>
      <c r="CZ32" s="4"/>
      <c r="DA32" s="59"/>
      <c r="DB32" s="26"/>
      <c r="DC32" s="4"/>
      <c r="DD32" s="59"/>
      <c r="DE32" s="26"/>
      <c r="DF32" s="4"/>
      <c r="DG32" s="59"/>
      <c r="DH32" s="26"/>
      <c r="DI32" s="4"/>
      <c r="DJ32" s="59"/>
      <c r="DK32" s="26"/>
      <c r="DL32" s="4"/>
      <c r="DM32" s="59"/>
      <c r="DN32" s="26">
        <f t="shared" si="299"/>
        <v>0</v>
      </c>
      <c r="DO32" s="4">
        <f t="shared" si="300"/>
        <v>0</v>
      </c>
      <c r="DP32" s="59"/>
      <c r="DQ32" s="26">
        <f t="shared" si="301"/>
        <v>0</v>
      </c>
      <c r="DR32" s="4">
        <f t="shared" si="302"/>
        <v>0</v>
      </c>
      <c r="DS32" s="59"/>
      <c r="DT32" s="26"/>
      <c r="DU32" s="4"/>
      <c r="DV32" s="59"/>
      <c r="DW32" s="26"/>
      <c r="DX32" s="4"/>
      <c r="DY32" s="59"/>
      <c r="DZ32" s="26">
        <f t="shared" si="303"/>
        <v>0</v>
      </c>
      <c r="EA32" s="4">
        <f t="shared" si="304"/>
        <v>0</v>
      </c>
      <c r="EB32" s="59"/>
    </row>
    <row r="33" spans="1:132" s="13" customFormat="1" x14ac:dyDescent="0.25">
      <c r="A33" s="66">
        <v>23</v>
      </c>
      <c r="B33" s="67" t="s">
        <v>69</v>
      </c>
      <c r="C33" s="75" t="s">
        <v>22</v>
      </c>
      <c r="D33" s="26"/>
      <c r="E33" s="4"/>
      <c r="F33" s="59"/>
      <c r="G33" s="26"/>
      <c r="H33" s="4"/>
      <c r="I33" s="59"/>
      <c r="J33" s="26"/>
      <c r="K33" s="4"/>
      <c r="L33" s="59"/>
      <c r="M33" s="26"/>
      <c r="N33" s="4"/>
      <c r="O33" s="59"/>
      <c r="P33" s="26"/>
      <c r="Q33" s="4"/>
      <c r="R33" s="59"/>
      <c r="S33" s="26"/>
      <c r="T33" s="4"/>
      <c r="U33" s="59"/>
      <c r="V33" s="26"/>
      <c r="W33" s="4"/>
      <c r="X33" s="59"/>
      <c r="Y33" s="26"/>
      <c r="Z33" s="4"/>
      <c r="AA33" s="59"/>
      <c r="AB33" s="26"/>
      <c r="AC33" s="4"/>
      <c r="AD33" s="59"/>
      <c r="AE33" s="26"/>
      <c r="AF33" s="4"/>
      <c r="AG33" s="59"/>
      <c r="AH33" s="26"/>
      <c r="AI33" s="4"/>
      <c r="AJ33" s="59"/>
      <c r="AK33" s="26"/>
      <c r="AL33" s="4"/>
      <c r="AM33" s="59"/>
      <c r="AN33" s="26">
        <f t="shared" si="289"/>
        <v>0</v>
      </c>
      <c r="AO33" s="4">
        <f t="shared" si="290"/>
        <v>0</v>
      </c>
      <c r="AP33" s="59"/>
      <c r="AQ33" s="26"/>
      <c r="AR33" s="4"/>
      <c r="AS33" s="59"/>
      <c r="AT33" s="26"/>
      <c r="AU33" s="4"/>
      <c r="AV33" s="59"/>
      <c r="AW33" s="26"/>
      <c r="AX33" s="4"/>
      <c r="AY33" s="59"/>
      <c r="AZ33" s="26"/>
      <c r="BA33" s="4"/>
      <c r="BB33" s="59"/>
      <c r="BC33" s="26"/>
      <c r="BD33" s="4"/>
      <c r="BE33" s="59"/>
      <c r="BF33" s="26"/>
      <c r="BG33" s="4"/>
      <c r="BH33" s="59"/>
      <c r="BI33" s="26">
        <f t="shared" si="291"/>
        <v>0</v>
      </c>
      <c r="BJ33" s="4">
        <f t="shared" si="292"/>
        <v>0</v>
      </c>
      <c r="BK33" s="59"/>
      <c r="BL33" s="26"/>
      <c r="BM33" s="4"/>
      <c r="BN33" s="59"/>
      <c r="BO33" s="26"/>
      <c r="BP33" s="4"/>
      <c r="BQ33" s="59"/>
      <c r="BR33" s="26"/>
      <c r="BS33" s="4"/>
      <c r="BT33" s="59"/>
      <c r="BU33" s="26"/>
      <c r="BV33" s="4"/>
      <c r="BW33" s="59"/>
      <c r="BX33" s="26">
        <f t="shared" si="293"/>
        <v>0</v>
      </c>
      <c r="BY33" s="4">
        <f t="shared" si="294"/>
        <v>0</v>
      </c>
      <c r="BZ33" s="59"/>
      <c r="CA33" s="26"/>
      <c r="CB33" s="4"/>
      <c r="CC33" s="59"/>
      <c r="CD33" s="26"/>
      <c r="CE33" s="4"/>
      <c r="CF33" s="59"/>
      <c r="CG33" s="26">
        <f t="shared" si="295"/>
        <v>0</v>
      </c>
      <c r="CH33" s="4">
        <f t="shared" si="296"/>
        <v>0</v>
      </c>
      <c r="CI33" s="59"/>
      <c r="CJ33" s="26"/>
      <c r="CK33" s="4"/>
      <c r="CL33" s="59"/>
      <c r="CM33" s="26">
        <f t="shared" si="297"/>
        <v>0</v>
      </c>
      <c r="CN33" s="4">
        <f t="shared" si="298"/>
        <v>0</v>
      </c>
      <c r="CO33" s="59"/>
      <c r="CP33" s="26"/>
      <c r="CQ33" s="4"/>
      <c r="CR33" s="59"/>
      <c r="CS33" s="26"/>
      <c r="CT33" s="4"/>
      <c r="CU33" s="59"/>
      <c r="CV33" s="26"/>
      <c r="CW33" s="4"/>
      <c r="CX33" s="59"/>
      <c r="CY33" s="26"/>
      <c r="CZ33" s="4"/>
      <c r="DA33" s="59"/>
      <c r="DB33" s="26"/>
      <c r="DC33" s="4"/>
      <c r="DD33" s="59"/>
      <c r="DE33" s="26"/>
      <c r="DF33" s="4"/>
      <c r="DG33" s="59"/>
      <c r="DH33" s="26"/>
      <c r="DI33" s="4"/>
      <c r="DJ33" s="59"/>
      <c r="DK33" s="26"/>
      <c r="DL33" s="4"/>
      <c r="DM33" s="59"/>
      <c r="DN33" s="26">
        <f t="shared" si="299"/>
        <v>0</v>
      </c>
      <c r="DO33" s="4">
        <f t="shared" si="300"/>
        <v>0</v>
      </c>
      <c r="DP33" s="59"/>
      <c r="DQ33" s="26">
        <f t="shared" si="301"/>
        <v>0</v>
      </c>
      <c r="DR33" s="4">
        <f t="shared" si="302"/>
        <v>0</v>
      </c>
      <c r="DS33" s="59"/>
      <c r="DT33" s="26"/>
      <c r="DU33" s="4"/>
      <c r="DV33" s="59"/>
      <c r="DW33" s="26"/>
      <c r="DX33" s="4"/>
      <c r="DY33" s="59"/>
      <c r="DZ33" s="26">
        <f t="shared" si="303"/>
        <v>0</v>
      </c>
      <c r="EA33" s="4">
        <f t="shared" si="304"/>
        <v>0</v>
      </c>
      <c r="EB33" s="59"/>
    </row>
    <row r="34" spans="1:132" s="13" customFormat="1" x14ac:dyDescent="0.25">
      <c r="A34" s="66">
        <v>24</v>
      </c>
      <c r="B34" s="67" t="s">
        <v>70</v>
      </c>
      <c r="C34" s="75" t="s">
        <v>23</v>
      </c>
      <c r="D34" s="26"/>
      <c r="E34" s="4"/>
      <c r="F34" s="59"/>
      <c r="G34" s="26"/>
      <c r="H34" s="4"/>
      <c r="I34" s="59"/>
      <c r="J34" s="26"/>
      <c r="K34" s="4"/>
      <c r="L34" s="59"/>
      <c r="M34" s="26"/>
      <c r="N34" s="4"/>
      <c r="O34" s="59"/>
      <c r="P34" s="26"/>
      <c r="Q34" s="4"/>
      <c r="R34" s="59"/>
      <c r="S34" s="26"/>
      <c r="T34" s="4"/>
      <c r="U34" s="59"/>
      <c r="V34" s="26"/>
      <c r="W34" s="4"/>
      <c r="X34" s="59"/>
      <c r="Y34" s="26"/>
      <c r="Z34" s="4"/>
      <c r="AA34" s="59"/>
      <c r="AB34" s="26"/>
      <c r="AC34" s="4"/>
      <c r="AD34" s="59"/>
      <c r="AE34" s="26"/>
      <c r="AF34" s="4"/>
      <c r="AG34" s="59"/>
      <c r="AH34" s="26"/>
      <c r="AI34" s="4"/>
      <c r="AJ34" s="59"/>
      <c r="AK34" s="26"/>
      <c r="AL34" s="4"/>
      <c r="AM34" s="59"/>
      <c r="AN34" s="26">
        <f t="shared" si="289"/>
        <v>0</v>
      </c>
      <c r="AO34" s="4">
        <f t="shared" si="290"/>
        <v>0</v>
      </c>
      <c r="AP34" s="59"/>
      <c r="AQ34" s="26"/>
      <c r="AR34" s="4"/>
      <c r="AS34" s="59"/>
      <c r="AT34" s="26"/>
      <c r="AU34" s="4"/>
      <c r="AV34" s="59"/>
      <c r="AW34" s="26"/>
      <c r="AX34" s="4"/>
      <c r="AY34" s="59"/>
      <c r="AZ34" s="26"/>
      <c r="BA34" s="4"/>
      <c r="BB34" s="59"/>
      <c r="BC34" s="26"/>
      <c r="BD34" s="4"/>
      <c r="BE34" s="59"/>
      <c r="BF34" s="26"/>
      <c r="BG34" s="4"/>
      <c r="BH34" s="59"/>
      <c r="BI34" s="26">
        <f t="shared" si="291"/>
        <v>0</v>
      </c>
      <c r="BJ34" s="4">
        <f t="shared" si="292"/>
        <v>0</v>
      </c>
      <c r="BK34" s="59"/>
      <c r="BL34" s="26"/>
      <c r="BM34" s="4"/>
      <c r="BN34" s="59"/>
      <c r="BO34" s="26"/>
      <c r="BP34" s="4"/>
      <c r="BQ34" s="59"/>
      <c r="BR34" s="26"/>
      <c r="BS34" s="4"/>
      <c r="BT34" s="59"/>
      <c r="BU34" s="26"/>
      <c r="BV34" s="4"/>
      <c r="BW34" s="59"/>
      <c r="BX34" s="26">
        <f t="shared" si="293"/>
        <v>0</v>
      </c>
      <c r="BY34" s="4">
        <f t="shared" si="294"/>
        <v>0</v>
      </c>
      <c r="BZ34" s="59"/>
      <c r="CA34" s="26"/>
      <c r="CB34" s="4"/>
      <c r="CC34" s="59"/>
      <c r="CD34" s="26"/>
      <c r="CE34" s="4"/>
      <c r="CF34" s="59"/>
      <c r="CG34" s="26">
        <f t="shared" si="295"/>
        <v>0</v>
      </c>
      <c r="CH34" s="4">
        <f t="shared" si="296"/>
        <v>0</v>
      </c>
      <c r="CI34" s="59"/>
      <c r="CJ34" s="26"/>
      <c r="CK34" s="4"/>
      <c r="CL34" s="59"/>
      <c r="CM34" s="26">
        <f t="shared" si="297"/>
        <v>0</v>
      </c>
      <c r="CN34" s="4">
        <f t="shared" si="298"/>
        <v>0</v>
      </c>
      <c r="CO34" s="59"/>
      <c r="CP34" s="26"/>
      <c r="CQ34" s="4"/>
      <c r="CR34" s="59"/>
      <c r="CS34" s="26"/>
      <c r="CT34" s="4"/>
      <c r="CU34" s="59"/>
      <c r="CV34" s="26"/>
      <c r="CW34" s="4"/>
      <c r="CX34" s="59"/>
      <c r="CY34" s="26"/>
      <c r="CZ34" s="4"/>
      <c r="DA34" s="59"/>
      <c r="DB34" s="26"/>
      <c r="DC34" s="4"/>
      <c r="DD34" s="59"/>
      <c r="DE34" s="26"/>
      <c r="DF34" s="4"/>
      <c r="DG34" s="59"/>
      <c r="DH34" s="26"/>
      <c r="DI34" s="4"/>
      <c r="DJ34" s="59"/>
      <c r="DK34" s="26"/>
      <c r="DL34" s="4"/>
      <c r="DM34" s="59"/>
      <c r="DN34" s="26">
        <f t="shared" si="299"/>
        <v>0</v>
      </c>
      <c r="DO34" s="4">
        <f t="shared" si="300"/>
        <v>0</v>
      </c>
      <c r="DP34" s="59"/>
      <c r="DQ34" s="26">
        <f t="shared" si="301"/>
        <v>0</v>
      </c>
      <c r="DR34" s="4">
        <f t="shared" si="302"/>
        <v>0</v>
      </c>
      <c r="DS34" s="59"/>
      <c r="DT34" s="26"/>
      <c r="DU34" s="4"/>
      <c r="DV34" s="59"/>
      <c r="DW34" s="26"/>
      <c r="DX34" s="4"/>
      <c r="DY34" s="59"/>
      <c r="DZ34" s="26">
        <f t="shared" si="303"/>
        <v>0</v>
      </c>
      <c r="EA34" s="4">
        <f t="shared" si="304"/>
        <v>0</v>
      </c>
      <c r="EB34" s="59"/>
    </row>
    <row r="35" spans="1:132" s="13" customFormat="1" ht="16.5" thickBot="1" x14ac:dyDescent="0.3">
      <c r="A35" s="66">
        <v>25</v>
      </c>
      <c r="B35" s="67" t="s">
        <v>71</v>
      </c>
      <c r="C35" s="75" t="s">
        <v>24</v>
      </c>
      <c r="D35" s="26"/>
      <c r="E35" s="4"/>
      <c r="F35" s="59"/>
      <c r="G35" s="26"/>
      <c r="H35" s="4"/>
      <c r="I35" s="59"/>
      <c r="J35" s="26"/>
      <c r="K35" s="4"/>
      <c r="L35" s="59"/>
      <c r="M35" s="26"/>
      <c r="N35" s="4"/>
      <c r="O35" s="59"/>
      <c r="P35" s="26"/>
      <c r="Q35" s="4"/>
      <c r="R35" s="59"/>
      <c r="S35" s="26"/>
      <c r="T35" s="4"/>
      <c r="U35" s="59"/>
      <c r="V35" s="26"/>
      <c r="W35" s="4"/>
      <c r="X35" s="59"/>
      <c r="Y35" s="26"/>
      <c r="Z35" s="4"/>
      <c r="AA35" s="59"/>
      <c r="AB35" s="26"/>
      <c r="AC35" s="4"/>
      <c r="AD35" s="59"/>
      <c r="AE35" s="26"/>
      <c r="AF35" s="4"/>
      <c r="AG35" s="59"/>
      <c r="AH35" s="26"/>
      <c r="AI35" s="4"/>
      <c r="AJ35" s="59"/>
      <c r="AK35" s="26"/>
      <c r="AL35" s="4"/>
      <c r="AM35" s="59"/>
      <c r="AN35" s="26">
        <f t="shared" si="289"/>
        <v>0</v>
      </c>
      <c r="AO35" s="4">
        <f t="shared" si="290"/>
        <v>0</v>
      </c>
      <c r="AP35" s="59"/>
      <c r="AQ35" s="26"/>
      <c r="AR35" s="4"/>
      <c r="AS35" s="59"/>
      <c r="AT35" s="26"/>
      <c r="AU35" s="4"/>
      <c r="AV35" s="59"/>
      <c r="AW35" s="26"/>
      <c r="AX35" s="4"/>
      <c r="AY35" s="59"/>
      <c r="AZ35" s="26"/>
      <c r="BA35" s="4"/>
      <c r="BB35" s="59"/>
      <c r="BC35" s="26"/>
      <c r="BD35" s="4"/>
      <c r="BE35" s="59"/>
      <c r="BF35" s="26"/>
      <c r="BG35" s="4"/>
      <c r="BH35" s="59"/>
      <c r="BI35" s="26">
        <f t="shared" si="291"/>
        <v>0</v>
      </c>
      <c r="BJ35" s="4">
        <f t="shared" si="292"/>
        <v>0</v>
      </c>
      <c r="BK35" s="59"/>
      <c r="BL35" s="26"/>
      <c r="BM35" s="4"/>
      <c r="BN35" s="59"/>
      <c r="BO35" s="26"/>
      <c r="BP35" s="4"/>
      <c r="BQ35" s="59"/>
      <c r="BR35" s="26"/>
      <c r="BS35" s="4"/>
      <c r="BT35" s="59"/>
      <c r="BU35" s="26"/>
      <c r="BV35" s="4"/>
      <c r="BW35" s="59"/>
      <c r="BX35" s="26">
        <f t="shared" si="293"/>
        <v>0</v>
      </c>
      <c r="BY35" s="4">
        <f t="shared" si="294"/>
        <v>0</v>
      </c>
      <c r="BZ35" s="59"/>
      <c r="CA35" s="26"/>
      <c r="CB35" s="4"/>
      <c r="CC35" s="59"/>
      <c r="CD35" s="26"/>
      <c r="CE35" s="4"/>
      <c r="CF35" s="59"/>
      <c r="CG35" s="26">
        <f t="shared" si="295"/>
        <v>0</v>
      </c>
      <c r="CH35" s="4">
        <f t="shared" si="296"/>
        <v>0</v>
      </c>
      <c r="CI35" s="59"/>
      <c r="CJ35" s="26"/>
      <c r="CK35" s="4"/>
      <c r="CL35" s="59"/>
      <c r="CM35" s="26">
        <f t="shared" si="297"/>
        <v>0</v>
      </c>
      <c r="CN35" s="4">
        <f t="shared" si="298"/>
        <v>0</v>
      </c>
      <c r="CO35" s="59"/>
      <c r="CP35" s="26"/>
      <c r="CQ35" s="4"/>
      <c r="CR35" s="59"/>
      <c r="CS35" s="26"/>
      <c r="CT35" s="4"/>
      <c r="CU35" s="59"/>
      <c r="CV35" s="26"/>
      <c r="CW35" s="4"/>
      <c r="CX35" s="59"/>
      <c r="CY35" s="26"/>
      <c r="CZ35" s="4"/>
      <c r="DA35" s="59"/>
      <c r="DB35" s="26"/>
      <c r="DC35" s="4"/>
      <c r="DD35" s="59"/>
      <c r="DE35" s="26"/>
      <c r="DF35" s="4"/>
      <c r="DG35" s="59"/>
      <c r="DH35" s="26"/>
      <c r="DI35" s="4"/>
      <c r="DJ35" s="59"/>
      <c r="DK35" s="26"/>
      <c r="DL35" s="4"/>
      <c r="DM35" s="59"/>
      <c r="DN35" s="26">
        <f t="shared" si="299"/>
        <v>0</v>
      </c>
      <c r="DO35" s="4">
        <f t="shared" si="300"/>
        <v>0</v>
      </c>
      <c r="DP35" s="59"/>
      <c r="DQ35" s="26">
        <f t="shared" si="301"/>
        <v>0</v>
      </c>
      <c r="DR35" s="4">
        <f t="shared" si="302"/>
        <v>0</v>
      </c>
      <c r="DS35" s="59"/>
      <c r="DT35" s="26"/>
      <c r="DU35" s="4"/>
      <c r="DV35" s="59"/>
      <c r="DW35" s="26"/>
      <c r="DX35" s="4"/>
      <c r="DY35" s="59"/>
      <c r="DZ35" s="26">
        <f t="shared" si="303"/>
        <v>0</v>
      </c>
      <c r="EA35" s="4">
        <f t="shared" si="304"/>
        <v>0</v>
      </c>
      <c r="EB35" s="59"/>
    </row>
    <row r="36" spans="1:132" s="44" customFormat="1" ht="16.5" thickBot="1" x14ac:dyDescent="0.3">
      <c r="A36" s="79">
        <v>26</v>
      </c>
      <c r="B36" s="80" t="s">
        <v>72</v>
      </c>
      <c r="C36" s="81" t="s">
        <v>113</v>
      </c>
      <c r="D36" s="52">
        <f>SUM(D31:D35)</f>
        <v>0</v>
      </c>
      <c r="E36" s="53">
        <f t="shared" ref="E36" si="305">SUM(E31:E35)</f>
        <v>0</v>
      </c>
      <c r="F36" s="61"/>
      <c r="G36" s="52">
        <f>SUM(G31:G35)</f>
        <v>0</v>
      </c>
      <c r="H36" s="53">
        <f t="shared" ref="H36" si="306">SUM(H31:H35)</f>
        <v>0</v>
      </c>
      <c r="I36" s="61"/>
      <c r="J36" s="52">
        <f>SUM(J31:J35)</f>
        <v>0</v>
      </c>
      <c r="K36" s="53">
        <f t="shared" ref="K36" si="307">SUM(K31:K35)</f>
        <v>0</v>
      </c>
      <c r="L36" s="61"/>
      <c r="M36" s="52">
        <f>SUM(M31:M35)</f>
        <v>0</v>
      </c>
      <c r="N36" s="53">
        <f t="shared" ref="N36" si="308">SUM(N31:N35)</f>
        <v>0</v>
      </c>
      <c r="O36" s="61"/>
      <c r="P36" s="52">
        <f>SUM(P31:P35)</f>
        <v>0</v>
      </c>
      <c r="Q36" s="53">
        <f t="shared" ref="Q36" si="309">SUM(Q31:Q35)</f>
        <v>0</v>
      </c>
      <c r="R36" s="61"/>
      <c r="S36" s="52">
        <f>SUM(S31:S35)</f>
        <v>0</v>
      </c>
      <c r="T36" s="53">
        <f t="shared" ref="T36" si="310">SUM(T31:T35)</f>
        <v>0</v>
      </c>
      <c r="U36" s="61"/>
      <c r="V36" s="52">
        <f>SUM(V31:V35)</f>
        <v>0</v>
      </c>
      <c r="W36" s="53">
        <f t="shared" ref="W36" si="311">SUM(W31:W35)</f>
        <v>0</v>
      </c>
      <c r="X36" s="61"/>
      <c r="Y36" s="52">
        <f>SUM(Y31:Y35)</f>
        <v>0</v>
      </c>
      <c r="Z36" s="53">
        <f t="shared" ref="Z36" si="312">SUM(Z31:Z35)</f>
        <v>0</v>
      </c>
      <c r="AA36" s="61"/>
      <c r="AB36" s="52">
        <f>SUM(AB31:AB35)</f>
        <v>0</v>
      </c>
      <c r="AC36" s="53">
        <f t="shared" ref="AC36" si="313">SUM(AC31:AC35)</f>
        <v>0</v>
      </c>
      <c r="AD36" s="61"/>
      <c r="AE36" s="52">
        <f>SUM(AE31:AE35)</f>
        <v>0</v>
      </c>
      <c r="AF36" s="53">
        <f t="shared" ref="AF36" si="314">SUM(AF31:AF35)</f>
        <v>0</v>
      </c>
      <c r="AG36" s="61"/>
      <c r="AH36" s="52">
        <f>SUM(AH31:AH35)</f>
        <v>0</v>
      </c>
      <c r="AI36" s="53">
        <f t="shared" ref="AI36" si="315">SUM(AI31:AI35)</f>
        <v>0</v>
      </c>
      <c r="AJ36" s="61"/>
      <c r="AK36" s="52">
        <f>SUM(AK31:AK35)</f>
        <v>0</v>
      </c>
      <c r="AL36" s="53">
        <f t="shared" ref="AL36" si="316">SUM(AL31:AL35)</f>
        <v>0</v>
      </c>
      <c r="AM36" s="61"/>
      <c r="AN36" s="52">
        <f>SUM(AN31:AN35)</f>
        <v>0</v>
      </c>
      <c r="AO36" s="53">
        <f t="shared" ref="AO36" si="317">SUM(AO31:AO35)</f>
        <v>0</v>
      </c>
      <c r="AP36" s="61"/>
      <c r="AQ36" s="52">
        <f>SUM(AQ31:AQ35)</f>
        <v>0</v>
      </c>
      <c r="AR36" s="53">
        <f t="shared" ref="AR36" si="318">SUM(AR31:AR35)</f>
        <v>0</v>
      </c>
      <c r="AS36" s="61"/>
      <c r="AT36" s="52">
        <f>SUM(AT31:AT35)</f>
        <v>0</v>
      </c>
      <c r="AU36" s="53">
        <f t="shared" ref="AU36" si="319">SUM(AU31:AU35)</f>
        <v>0</v>
      </c>
      <c r="AV36" s="61"/>
      <c r="AW36" s="52">
        <f>SUM(AW31:AW35)</f>
        <v>0</v>
      </c>
      <c r="AX36" s="53">
        <f t="shared" ref="AX36" si="320">SUM(AX31:AX35)</f>
        <v>0</v>
      </c>
      <c r="AY36" s="61"/>
      <c r="AZ36" s="52">
        <f>SUM(AZ31:AZ35)</f>
        <v>0</v>
      </c>
      <c r="BA36" s="53">
        <f t="shared" ref="BA36" si="321">SUM(BA31:BA35)</f>
        <v>0</v>
      </c>
      <c r="BB36" s="61"/>
      <c r="BC36" s="52">
        <f>SUM(BC31:BC35)</f>
        <v>0</v>
      </c>
      <c r="BD36" s="53">
        <f t="shared" ref="BD36" si="322">SUM(BD31:BD35)</f>
        <v>0</v>
      </c>
      <c r="BE36" s="61"/>
      <c r="BF36" s="52">
        <f>SUM(BF31:BF35)</f>
        <v>0</v>
      </c>
      <c r="BG36" s="53">
        <f t="shared" ref="BG36" si="323">SUM(BG31:BG35)</f>
        <v>0</v>
      </c>
      <c r="BH36" s="61"/>
      <c r="BI36" s="52">
        <f>SUM(BI31:BI35)</f>
        <v>0</v>
      </c>
      <c r="BJ36" s="53">
        <f t="shared" ref="BJ36" si="324">SUM(BJ31:BJ35)</f>
        <v>0</v>
      </c>
      <c r="BK36" s="61"/>
      <c r="BL36" s="52">
        <f>SUM(BL31:BL35)</f>
        <v>0</v>
      </c>
      <c r="BM36" s="53">
        <f t="shared" ref="BM36" si="325">SUM(BM31:BM35)</f>
        <v>0</v>
      </c>
      <c r="BN36" s="61"/>
      <c r="BO36" s="52">
        <f>SUM(BO31:BO35)</f>
        <v>0</v>
      </c>
      <c r="BP36" s="53">
        <f t="shared" ref="BP36" si="326">SUM(BP31:BP35)</f>
        <v>0</v>
      </c>
      <c r="BQ36" s="61"/>
      <c r="BR36" s="52">
        <f>SUM(BR31:BR35)</f>
        <v>0</v>
      </c>
      <c r="BS36" s="53">
        <f t="shared" ref="BS36" si="327">SUM(BS31:BS35)</f>
        <v>0</v>
      </c>
      <c r="BT36" s="61"/>
      <c r="BU36" s="52">
        <f>SUM(BU31:BU35)</f>
        <v>0</v>
      </c>
      <c r="BV36" s="53">
        <f t="shared" ref="BV36" si="328">SUM(BV31:BV35)</f>
        <v>0</v>
      </c>
      <c r="BW36" s="61"/>
      <c r="BX36" s="52">
        <f>SUM(BX31:BX35)</f>
        <v>0</v>
      </c>
      <c r="BY36" s="53">
        <f t="shared" ref="BY36" si="329">SUM(BY31:BY35)</f>
        <v>0</v>
      </c>
      <c r="BZ36" s="61"/>
      <c r="CA36" s="52">
        <f>SUM(CA31:CA35)</f>
        <v>0</v>
      </c>
      <c r="CB36" s="53">
        <f t="shared" ref="CB36" si="330">SUM(CB31:CB35)</f>
        <v>0</v>
      </c>
      <c r="CC36" s="61"/>
      <c r="CD36" s="52">
        <f>SUM(CD31:CD35)</f>
        <v>0</v>
      </c>
      <c r="CE36" s="53">
        <f t="shared" ref="CE36" si="331">SUM(CE31:CE35)</f>
        <v>0</v>
      </c>
      <c r="CF36" s="61"/>
      <c r="CG36" s="52">
        <f>SUM(CG31:CG35)</f>
        <v>0</v>
      </c>
      <c r="CH36" s="53">
        <f t="shared" ref="CH36" si="332">SUM(CH31:CH35)</f>
        <v>0</v>
      </c>
      <c r="CI36" s="61"/>
      <c r="CJ36" s="52">
        <f>SUM(CJ31:CJ35)</f>
        <v>0</v>
      </c>
      <c r="CK36" s="53">
        <f t="shared" ref="CK36" si="333">SUM(CK31:CK35)</f>
        <v>0</v>
      </c>
      <c r="CL36" s="61"/>
      <c r="CM36" s="52">
        <f>SUM(CM31:CM35)</f>
        <v>0</v>
      </c>
      <c r="CN36" s="53">
        <f t="shared" ref="CN36" si="334">SUM(CN31:CN35)</f>
        <v>0</v>
      </c>
      <c r="CO36" s="61"/>
      <c r="CP36" s="52">
        <f>SUM(CP31:CP35)</f>
        <v>0</v>
      </c>
      <c r="CQ36" s="53">
        <f>SUM(CQ31:CQ35)</f>
        <v>0</v>
      </c>
      <c r="CR36" s="61"/>
      <c r="CS36" s="52">
        <f>SUM(CS31:CS35)</f>
        <v>0</v>
      </c>
      <c r="CT36" s="53">
        <f t="shared" ref="CT36" si="335">SUM(CT31:CT35)</f>
        <v>0</v>
      </c>
      <c r="CU36" s="61"/>
      <c r="CV36" s="52">
        <f>SUM(CV31:CV35)</f>
        <v>0</v>
      </c>
      <c r="CW36" s="53">
        <f t="shared" ref="CW36" si="336">SUM(CW31:CW35)</f>
        <v>0</v>
      </c>
      <c r="CX36" s="61"/>
      <c r="CY36" s="52">
        <f>SUM(CY31:CY35)</f>
        <v>0</v>
      </c>
      <c r="CZ36" s="53">
        <f t="shared" ref="CZ36" si="337">SUM(CZ31:CZ35)</f>
        <v>0</v>
      </c>
      <c r="DA36" s="61"/>
      <c r="DB36" s="52">
        <f>SUM(DB31:DB35)</f>
        <v>0</v>
      </c>
      <c r="DC36" s="53">
        <f t="shared" ref="DC36" si="338">SUM(DC31:DC35)</f>
        <v>0</v>
      </c>
      <c r="DD36" s="61"/>
      <c r="DE36" s="52">
        <f>SUM(DE31:DE35)</f>
        <v>0</v>
      </c>
      <c r="DF36" s="53">
        <f t="shared" ref="DF36" si="339">SUM(DF31:DF35)</f>
        <v>0</v>
      </c>
      <c r="DG36" s="61"/>
      <c r="DH36" s="52">
        <f>SUM(DH31:DH35)</f>
        <v>0</v>
      </c>
      <c r="DI36" s="53">
        <f t="shared" ref="DI36" si="340">SUM(DI31:DI35)</f>
        <v>0</v>
      </c>
      <c r="DJ36" s="61"/>
      <c r="DK36" s="52">
        <f>SUM(DK31:DK35)</f>
        <v>0</v>
      </c>
      <c r="DL36" s="53">
        <f t="shared" ref="DL36" si="341">SUM(DL31:DL35)</f>
        <v>0</v>
      </c>
      <c r="DM36" s="61"/>
      <c r="DN36" s="52">
        <f>SUM(DN31:DN35)</f>
        <v>0</v>
      </c>
      <c r="DO36" s="53">
        <f t="shared" ref="DO36" si="342">SUM(DO31:DO35)</f>
        <v>0</v>
      </c>
      <c r="DP36" s="61"/>
      <c r="DQ36" s="52">
        <f>SUM(DQ31:DQ35)</f>
        <v>0</v>
      </c>
      <c r="DR36" s="53">
        <f t="shared" ref="DR36" si="343">SUM(DR31:DR35)</f>
        <v>0</v>
      </c>
      <c r="DS36" s="61"/>
      <c r="DT36" s="52">
        <f>SUM(DT31:DT35)</f>
        <v>0</v>
      </c>
      <c r="DU36" s="53">
        <f t="shared" ref="DU36" si="344">SUM(DU31:DU35)</f>
        <v>0</v>
      </c>
      <c r="DV36" s="61"/>
      <c r="DW36" s="52">
        <f>SUM(DW31:DW35)</f>
        <v>0</v>
      </c>
      <c r="DX36" s="53">
        <f t="shared" ref="DX36" si="345">SUM(DX31:DX35)</f>
        <v>0</v>
      </c>
      <c r="DY36" s="61"/>
      <c r="DZ36" s="52">
        <f>SUM(DZ31:DZ35)</f>
        <v>0</v>
      </c>
      <c r="EA36" s="53">
        <f t="shared" ref="EA36" si="346">SUM(EA31:EA35)</f>
        <v>0</v>
      </c>
      <c r="EB36" s="61"/>
    </row>
    <row r="37" spans="1:132" s="47" customFormat="1" ht="17.25" thickTop="1" thickBot="1" x14ac:dyDescent="0.3">
      <c r="A37" s="82">
        <v>27</v>
      </c>
      <c r="B37" s="83"/>
      <c r="C37" s="84" t="s">
        <v>114</v>
      </c>
      <c r="D37" s="1">
        <f>SUM(D30,D36)</f>
        <v>29052</v>
      </c>
      <c r="E37" s="2">
        <f t="shared" ref="E37" si="347">SUM(E30,E36)</f>
        <v>29719</v>
      </c>
      <c r="F37" s="62">
        <f t="shared" si="10"/>
        <v>1.0229588324383863</v>
      </c>
      <c r="G37" s="1">
        <f>SUM(G30,G36)</f>
        <v>40835</v>
      </c>
      <c r="H37" s="2">
        <f t="shared" ref="H37" si="348">SUM(H30,H36)</f>
        <v>47209</v>
      </c>
      <c r="I37" s="62">
        <f t="shared" si="11"/>
        <v>1.156091588098445</v>
      </c>
      <c r="J37" s="1">
        <f>SUM(J30,J36)</f>
        <v>10439</v>
      </c>
      <c r="K37" s="2">
        <f t="shared" ref="K37" si="349">SUM(K30,K36)</f>
        <v>11011</v>
      </c>
      <c r="L37" s="62">
        <f t="shared" si="12"/>
        <v>1.0547945205479452</v>
      </c>
      <c r="M37" s="1">
        <f>SUM(M30,M36)</f>
        <v>80326</v>
      </c>
      <c r="N37" s="2">
        <f t="shared" ref="N37" si="350">SUM(N30,N36)</f>
        <v>87939</v>
      </c>
      <c r="O37" s="62">
        <f t="shared" si="13"/>
        <v>1.0947762866319748</v>
      </c>
      <c r="P37" s="1">
        <f>SUM(P30,P36)</f>
        <v>43489</v>
      </c>
      <c r="Q37" s="2">
        <f t="shared" ref="Q37" si="351">SUM(Q30,Q36)</f>
        <v>42978</v>
      </c>
      <c r="R37" s="62">
        <f t="shared" si="14"/>
        <v>0.98824990227413834</v>
      </c>
      <c r="S37" s="1">
        <f>SUM(S30,S36)</f>
        <v>18017</v>
      </c>
      <c r="T37" s="2">
        <f t="shared" ref="T37" si="352">SUM(T30,T36)</f>
        <v>20417</v>
      </c>
      <c r="U37" s="62">
        <f t="shared" si="15"/>
        <v>1.1332075262252317</v>
      </c>
      <c r="V37" s="1">
        <f>SUM(V30,V36)</f>
        <v>22601</v>
      </c>
      <c r="W37" s="2">
        <f t="shared" ref="W37" si="353">SUM(W30,W36)</f>
        <v>24172</v>
      </c>
      <c r="X37" s="62">
        <f t="shared" si="16"/>
        <v>1.0695101986637758</v>
      </c>
      <c r="Y37" s="1">
        <f>SUM(Y30,Y36)</f>
        <v>10340</v>
      </c>
      <c r="Z37" s="2">
        <f t="shared" ref="Z37" si="354">SUM(Z30,Z36)</f>
        <v>11799</v>
      </c>
      <c r="AA37" s="62">
        <f t="shared" si="17"/>
        <v>1.1411025145067699</v>
      </c>
      <c r="AB37" s="1">
        <f>SUM(AB30,AB36)</f>
        <v>21591</v>
      </c>
      <c r="AC37" s="2">
        <f t="shared" ref="AC37" si="355">SUM(AC30,AC36)</f>
        <v>28258</v>
      </c>
      <c r="AD37" s="62">
        <f t="shared" si="18"/>
        <v>1.3087860682691863</v>
      </c>
      <c r="AE37" s="1">
        <f>SUM(AE30,AE36)</f>
        <v>52160</v>
      </c>
      <c r="AF37" s="2">
        <f t="shared" ref="AF37" si="356">SUM(AF30,AF36)</f>
        <v>47686</v>
      </c>
      <c r="AG37" s="62">
        <f t="shared" si="19"/>
        <v>0.91422546012269934</v>
      </c>
      <c r="AH37" s="1">
        <f>SUM(AH30,AH36)</f>
        <v>38063</v>
      </c>
      <c r="AI37" s="2">
        <f t="shared" ref="AI37" si="357">SUM(AI30,AI36)</f>
        <v>44487</v>
      </c>
      <c r="AJ37" s="62">
        <f t="shared" si="20"/>
        <v>1.1687728240023119</v>
      </c>
      <c r="AK37" s="1">
        <f>SUM(AK30,AK36)</f>
        <v>4250</v>
      </c>
      <c r="AL37" s="2">
        <f t="shared" ref="AL37" si="358">SUM(AL30,AL36)</f>
        <v>6045</v>
      </c>
      <c r="AM37" s="62">
        <f t="shared" si="55"/>
        <v>1.4223529411764706</v>
      </c>
      <c r="AN37" s="1">
        <f>SUM(AN30,AN36)</f>
        <v>149005</v>
      </c>
      <c r="AO37" s="2">
        <f t="shared" ref="AO37" si="359">SUM(AO30,AO36)</f>
        <v>162447</v>
      </c>
      <c r="AP37" s="62">
        <f t="shared" si="22"/>
        <v>1.0902117378611456</v>
      </c>
      <c r="AQ37" s="1">
        <f>SUM(AQ30,AQ36)</f>
        <v>21193</v>
      </c>
      <c r="AR37" s="2">
        <f t="shared" ref="AR37" si="360">SUM(AR30,AR36)</f>
        <v>13112</v>
      </c>
      <c r="AS37" s="62">
        <f t="shared" si="23"/>
        <v>0.61869485207379793</v>
      </c>
      <c r="AT37" s="1">
        <f>SUM(AT30,AT36)</f>
        <v>34839</v>
      </c>
      <c r="AU37" s="2">
        <f t="shared" ref="AU37" si="361">SUM(AU30,AU36)</f>
        <v>48137</v>
      </c>
      <c r="AV37" s="62">
        <f t="shared" si="24"/>
        <v>1.3816986710295933</v>
      </c>
      <c r="AW37" s="1">
        <f>SUM(AW30,AW36)</f>
        <v>11960</v>
      </c>
      <c r="AX37" s="2">
        <f t="shared" ref="AX37" si="362">SUM(AX30,AX36)</f>
        <v>11341</v>
      </c>
      <c r="AY37" s="62">
        <f t="shared" si="25"/>
        <v>0.94824414715719063</v>
      </c>
      <c r="AZ37" s="1">
        <f>SUM(AZ30,AZ36)</f>
        <v>50390</v>
      </c>
      <c r="BA37" s="2">
        <f t="shared" ref="BA37" si="363">SUM(BA30,BA36)</f>
        <v>64092</v>
      </c>
      <c r="BB37" s="62">
        <f t="shared" si="26"/>
        <v>1.2719190315538798</v>
      </c>
      <c r="BC37" s="1">
        <f>SUM(BC30,BC36)</f>
        <v>64430</v>
      </c>
      <c r="BD37" s="2">
        <f t="shared" ref="BD37" si="364">SUM(BD30,BD36)</f>
        <v>81522</v>
      </c>
      <c r="BE37" s="62">
        <f t="shared" si="27"/>
        <v>1.2652801489989136</v>
      </c>
      <c r="BF37" s="1">
        <f>SUM(BF30,BF36)</f>
        <v>3439</v>
      </c>
      <c r="BG37" s="2">
        <f t="shared" ref="BG37" si="365">SUM(BG30,BG36)</f>
        <v>7887</v>
      </c>
      <c r="BH37" s="62">
        <f t="shared" si="56"/>
        <v>2.2933992439662694</v>
      </c>
      <c r="BI37" s="1">
        <f>SUM(BI30,BI36)</f>
        <v>186251</v>
      </c>
      <c r="BJ37" s="2">
        <f t="shared" ref="BJ37" si="366">SUM(BJ30,BJ36)</f>
        <v>226091</v>
      </c>
      <c r="BK37" s="62">
        <f t="shared" si="29"/>
        <v>1.213904891785816</v>
      </c>
      <c r="BL37" s="1">
        <f>SUM(BL30,BL36)</f>
        <v>222269</v>
      </c>
      <c r="BM37" s="2">
        <f t="shared" ref="BM37" si="367">SUM(BM30,BM36)</f>
        <v>266662</v>
      </c>
      <c r="BN37" s="62">
        <f t="shared" si="30"/>
        <v>1.1997264575806792</v>
      </c>
      <c r="BO37" s="1">
        <f>SUM(BO30,BO36)</f>
        <v>78914</v>
      </c>
      <c r="BP37" s="2">
        <f t="shared" ref="BP37" si="368">SUM(BP30,BP36)</f>
        <v>77763</v>
      </c>
      <c r="BQ37" s="62">
        <f t="shared" si="31"/>
        <v>0.98541450186278734</v>
      </c>
      <c r="BR37" s="1">
        <f>SUM(BR30,BR36)</f>
        <v>33210</v>
      </c>
      <c r="BS37" s="2">
        <f t="shared" ref="BS37" si="369">SUM(BS30,BS36)</f>
        <v>34348</v>
      </c>
      <c r="BT37" s="62">
        <f t="shared" si="32"/>
        <v>1.0342667871123157</v>
      </c>
      <c r="BU37" s="1">
        <f>SUM(BU30,BU36)</f>
        <v>65830</v>
      </c>
      <c r="BV37" s="2">
        <f t="shared" ref="BV37" si="370">SUM(BV30,BV36)</f>
        <v>74800</v>
      </c>
      <c r="BW37" s="62">
        <f t="shared" si="33"/>
        <v>1.1362600638006988</v>
      </c>
      <c r="BX37" s="1">
        <f>SUM(BX30,BX36)</f>
        <v>177954</v>
      </c>
      <c r="BY37" s="2">
        <f t="shared" ref="BY37" si="371">SUM(BY30,BY36)</f>
        <v>186911</v>
      </c>
      <c r="BZ37" s="62">
        <f t="shared" si="35"/>
        <v>1.0503332321835981</v>
      </c>
      <c r="CA37" s="1">
        <f>SUM(CA30,CA36)</f>
        <v>24151</v>
      </c>
      <c r="CB37" s="2">
        <f t="shared" ref="CB37" si="372">SUM(CB30,CB36)</f>
        <v>20832</v>
      </c>
      <c r="CC37" s="62">
        <f t="shared" si="36"/>
        <v>0.86257297834458202</v>
      </c>
      <c r="CD37" s="1">
        <f>SUM(CD30,CD36)</f>
        <v>44554</v>
      </c>
      <c r="CE37" s="2">
        <f t="shared" ref="CE37" si="373">SUM(CE30,CE36)</f>
        <v>35285</v>
      </c>
      <c r="CF37" s="62">
        <f t="shared" si="37"/>
        <v>0.79196031781658216</v>
      </c>
      <c r="CG37" s="1">
        <f>SUM(CG30,CG36)</f>
        <v>68705</v>
      </c>
      <c r="CH37" s="2">
        <f t="shared" ref="CH37" si="374">SUM(CH30,CH36)</f>
        <v>56117</v>
      </c>
      <c r="CI37" s="62">
        <f t="shared" si="39"/>
        <v>0.81678189360308562</v>
      </c>
      <c r="CJ37" s="1">
        <f>SUM(CJ30,CJ36)</f>
        <v>64206</v>
      </c>
      <c r="CK37" s="2">
        <f t="shared" ref="CK37" si="375">SUM(CK30,CK36)</f>
        <v>60465</v>
      </c>
      <c r="CL37" s="62">
        <f t="shared" si="40"/>
        <v>0.9417344173441734</v>
      </c>
      <c r="CM37" s="1">
        <f>SUM(CM30,CM36)</f>
        <v>1010222</v>
      </c>
      <c r="CN37" s="2">
        <f t="shared" ref="CN37" si="376">SUM(CN30,CN36)</f>
        <v>1110027</v>
      </c>
      <c r="CO37" s="62">
        <f t="shared" si="42"/>
        <v>1.098795116320967</v>
      </c>
      <c r="CP37" s="1">
        <f>SUM(CP30,CP36)</f>
        <v>164133</v>
      </c>
      <c r="CQ37" s="2">
        <f>SUM(CQ30,CQ36)</f>
        <v>178214</v>
      </c>
      <c r="CR37" s="62">
        <f t="shared" si="6"/>
        <v>1.0857901823521168</v>
      </c>
      <c r="CS37" s="1">
        <f>SUM(CS30,CS36)</f>
        <v>19028</v>
      </c>
      <c r="CT37" s="2">
        <f t="shared" ref="CT37" si="377">SUM(CT30,CT36)</f>
        <v>12728</v>
      </c>
      <c r="CU37" s="62">
        <f t="shared" si="57"/>
        <v>0.66890897624553292</v>
      </c>
      <c r="CV37" s="1">
        <f>SUM(CV30,CV36)</f>
        <v>37314</v>
      </c>
      <c r="CW37" s="2">
        <f t="shared" ref="CW37" si="378">SUM(CW30,CW36)</f>
        <v>39051</v>
      </c>
      <c r="CX37" s="62">
        <f t="shared" si="58"/>
        <v>1.0465508924264351</v>
      </c>
      <c r="CY37" s="1">
        <f>SUM(CY30,CY36)</f>
        <v>25622</v>
      </c>
      <c r="CZ37" s="2">
        <f t="shared" ref="CZ37" si="379">SUM(CZ30,CZ36)</f>
        <v>27817</v>
      </c>
      <c r="DA37" s="62">
        <f t="shared" si="43"/>
        <v>1.0856685660760284</v>
      </c>
      <c r="DB37" s="1">
        <f>SUM(DB30,DB36)</f>
        <v>20959</v>
      </c>
      <c r="DC37" s="2">
        <f t="shared" ref="DC37" si="380">SUM(DC30,DC36)</f>
        <v>28102</v>
      </c>
      <c r="DD37" s="62">
        <f t="shared" si="44"/>
        <v>1.3408082446681617</v>
      </c>
      <c r="DE37" s="1">
        <f>SUM(DE30,DE36)</f>
        <v>17293</v>
      </c>
      <c r="DF37" s="2">
        <f t="shared" ref="DF37" si="381">SUM(DF30,DF36)</f>
        <v>17293</v>
      </c>
      <c r="DG37" s="62">
        <f t="shared" si="59"/>
        <v>1</v>
      </c>
      <c r="DH37" s="1">
        <f>SUM(DH30,DH36)</f>
        <v>13600</v>
      </c>
      <c r="DI37" s="2">
        <f t="shared" ref="DI37" si="382">SUM(DI30,DI36)</f>
        <v>13398</v>
      </c>
      <c r="DJ37" s="62">
        <f t="shared" si="45"/>
        <v>0.98514705882352938</v>
      </c>
      <c r="DK37" s="1">
        <f>SUM(DK30,DK36)</f>
        <v>71444</v>
      </c>
      <c r="DL37" s="2">
        <f t="shared" ref="DL37" si="383">SUM(DL30,DL36)</f>
        <v>75528</v>
      </c>
      <c r="DM37" s="62">
        <f t="shared" si="46"/>
        <v>1.0571636526510273</v>
      </c>
      <c r="DN37" s="1">
        <f>SUM(DN30,DN36)</f>
        <v>205260</v>
      </c>
      <c r="DO37" s="2">
        <f t="shared" ref="DO37" si="384">SUM(DO30,DO36)</f>
        <v>213917</v>
      </c>
      <c r="DP37" s="62">
        <f t="shared" si="48"/>
        <v>1.0421757770632369</v>
      </c>
      <c r="DQ37" s="1">
        <f>SUM(DQ30,DQ36)</f>
        <v>1379615</v>
      </c>
      <c r="DR37" s="2">
        <f t="shared" ref="DR37" si="385">SUM(DR30,DR36)</f>
        <v>1502158</v>
      </c>
      <c r="DS37" s="62">
        <f t="shared" si="50"/>
        <v>1.088824055986634</v>
      </c>
      <c r="DT37" s="1">
        <f>SUM(DT30,DT36)</f>
        <v>608152</v>
      </c>
      <c r="DU37" s="2">
        <f t="shared" ref="DU37" si="386">SUM(DU30,DU36)</f>
        <v>784150</v>
      </c>
      <c r="DV37" s="62">
        <f t="shared" si="51"/>
        <v>1.2893980452255358</v>
      </c>
      <c r="DW37" s="1">
        <f>SUM(DW30,DW36)</f>
        <v>425814</v>
      </c>
      <c r="DX37" s="2">
        <f t="shared" ref="DX37" si="387">SUM(DX30,DX36)</f>
        <v>467686</v>
      </c>
      <c r="DY37" s="62">
        <f t="shared" si="52"/>
        <v>1.0983340143818663</v>
      </c>
      <c r="DZ37" s="1">
        <f>SUM(DZ30,DZ36)</f>
        <v>2413581</v>
      </c>
      <c r="EA37" s="2">
        <f t="shared" ref="EA37" si="388">SUM(EA30,EA36)</f>
        <v>2753994</v>
      </c>
      <c r="EB37" s="62">
        <f t="shared" si="54"/>
        <v>1.141040636299341</v>
      </c>
    </row>
    <row r="38" spans="1:132" s="51" customFormat="1" ht="17.25" thickTop="1" thickBot="1" x14ac:dyDescent="0.3">
      <c r="A38" s="54"/>
      <c r="B38" s="55"/>
      <c r="C38" s="56" t="s">
        <v>107</v>
      </c>
      <c r="D38" s="49"/>
      <c r="E38" s="50"/>
      <c r="F38" s="63"/>
      <c r="G38" s="49"/>
      <c r="H38" s="50"/>
      <c r="I38" s="63"/>
      <c r="J38" s="49"/>
      <c r="K38" s="50"/>
      <c r="L38" s="63"/>
      <c r="M38" s="49"/>
      <c r="N38" s="50"/>
      <c r="O38" s="63"/>
      <c r="P38" s="49"/>
      <c r="Q38" s="50"/>
      <c r="R38" s="63"/>
      <c r="S38" s="49"/>
      <c r="T38" s="50"/>
      <c r="U38" s="63"/>
      <c r="V38" s="49"/>
      <c r="W38" s="50"/>
      <c r="X38" s="63"/>
      <c r="Y38" s="49"/>
      <c r="Z38" s="50"/>
      <c r="AA38" s="63"/>
      <c r="AB38" s="49"/>
      <c r="AC38" s="50"/>
      <c r="AD38" s="63"/>
      <c r="AE38" s="49"/>
      <c r="AF38" s="50"/>
      <c r="AG38" s="63"/>
      <c r="AH38" s="49"/>
      <c r="AI38" s="50"/>
      <c r="AJ38" s="63"/>
      <c r="AK38" s="49"/>
      <c r="AL38" s="50"/>
      <c r="AM38" s="63"/>
      <c r="AN38" s="49"/>
      <c r="AO38" s="50"/>
      <c r="AP38" s="63"/>
      <c r="AQ38" s="49"/>
      <c r="AR38" s="50"/>
      <c r="AS38" s="63"/>
      <c r="AT38" s="49"/>
      <c r="AU38" s="50"/>
      <c r="AV38" s="63"/>
      <c r="AW38" s="49"/>
      <c r="AX38" s="50"/>
      <c r="AY38" s="63"/>
      <c r="AZ38" s="49"/>
      <c r="BA38" s="50"/>
      <c r="BB38" s="63"/>
      <c r="BC38" s="49"/>
      <c r="BD38" s="50"/>
      <c r="BE38" s="63"/>
      <c r="BF38" s="49"/>
      <c r="BG38" s="50"/>
      <c r="BH38" s="63"/>
      <c r="BI38" s="49"/>
      <c r="BJ38" s="50"/>
      <c r="BK38" s="63"/>
      <c r="BL38" s="49"/>
      <c r="BM38" s="50"/>
      <c r="BN38" s="63"/>
      <c r="BO38" s="49"/>
      <c r="BP38" s="50"/>
      <c r="BQ38" s="63"/>
      <c r="BR38" s="49"/>
      <c r="BS38" s="50"/>
      <c r="BT38" s="63"/>
      <c r="BU38" s="49"/>
      <c r="BV38" s="50"/>
      <c r="BW38" s="63"/>
      <c r="BX38" s="49"/>
      <c r="BY38" s="50"/>
      <c r="BZ38" s="63"/>
      <c r="CA38" s="49"/>
      <c r="CB38" s="50"/>
      <c r="CC38" s="63"/>
      <c r="CD38" s="49"/>
      <c r="CE38" s="50"/>
      <c r="CF38" s="63"/>
      <c r="CG38" s="49"/>
      <c r="CH38" s="50"/>
      <c r="CI38" s="63"/>
      <c r="CJ38" s="49"/>
      <c r="CK38" s="50"/>
      <c r="CL38" s="63"/>
      <c r="CM38" s="49"/>
      <c r="CN38" s="50"/>
      <c r="CO38" s="63"/>
      <c r="CP38" s="49"/>
      <c r="CQ38" s="50"/>
      <c r="CR38" s="63"/>
      <c r="CS38" s="49"/>
      <c r="CT38" s="50"/>
      <c r="CU38" s="63"/>
      <c r="CV38" s="49"/>
      <c r="CW38" s="50"/>
      <c r="CX38" s="63"/>
      <c r="CY38" s="49"/>
      <c r="CZ38" s="50"/>
      <c r="DA38" s="63"/>
      <c r="DB38" s="49"/>
      <c r="DC38" s="50"/>
      <c r="DD38" s="63"/>
      <c r="DE38" s="49"/>
      <c r="DF38" s="50"/>
      <c r="DG38" s="63"/>
      <c r="DH38" s="49"/>
      <c r="DI38" s="50"/>
      <c r="DJ38" s="63"/>
      <c r="DK38" s="49"/>
      <c r="DL38" s="50"/>
      <c r="DM38" s="63"/>
      <c r="DN38" s="49"/>
      <c r="DO38" s="50"/>
      <c r="DP38" s="63"/>
      <c r="DQ38" s="49"/>
      <c r="DR38" s="50"/>
      <c r="DS38" s="63"/>
      <c r="DT38" s="49"/>
      <c r="DU38" s="50"/>
      <c r="DV38" s="63"/>
      <c r="DW38" s="49"/>
      <c r="DX38" s="50"/>
      <c r="DY38" s="63"/>
      <c r="DZ38" s="49"/>
      <c r="EA38" s="50"/>
      <c r="EB38" s="63"/>
    </row>
    <row r="39" spans="1:132" s="22" customFormat="1" ht="16.5" thickBot="1" x14ac:dyDescent="0.3">
      <c r="A39" s="69">
        <v>28</v>
      </c>
      <c r="B39" s="70" t="s">
        <v>73</v>
      </c>
      <c r="C39" s="85" t="s">
        <v>115</v>
      </c>
      <c r="D39" s="35"/>
      <c r="E39" s="7"/>
      <c r="F39" s="57"/>
      <c r="G39" s="35"/>
      <c r="H39" s="7"/>
      <c r="I39" s="57"/>
      <c r="J39" s="35"/>
      <c r="K39" s="7"/>
      <c r="L39" s="57"/>
      <c r="M39" s="35"/>
      <c r="N39" s="7"/>
      <c r="O39" s="57"/>
      <c r="P39" s="35"/>
      <c r="Q39" s="7"/>
      <c r="R39" s="57"/>
      <c r="S39" s="35"/>
      <c r="T39" s="7"/>
      <c r="U39" s="57"/>
      <c r="V39" s="35"/>
      <c r="W39" s="7"/>
      <c r="X39" s="57"/>
      <c r="Y39" s="35"/>
      <c r="Z39" s="7"/>
      <c r="AA39" s="57"/>
      <c r="AB39" s="35"/>
      <c r="AC39" s="7"/>
      <c r="AD39" s="57"/>
      <c r="AE39" s="35"/>
      <c r="AF39" s="7"/>
      <c r="AG39" s="57"/>
      <c r="AH39" s="35"/>
      <c r="AI39" s="7"/>
      <c r="AJ39" s="57"/>
      <c r="AK39" s="35"/>
      <c r="AL39" s="7"/>
      <c r="AM39" s="57"/>
      <c r="AN39" s="35">
        <f t="shared" ref="AN39:AN44" si="389">V39+Y39+AB39+AE39+AH39+AK39</f>
        <v>0</v>
      </c>
      <c r="AO39" s="7">
        <f t="shared" ref="AO39:AO44" si="390">W39+Z39+AC39+AF39+AI39+AL39</f>
        <v>0</v>
      </c>
      <c r="AP39" s="57"/>
      <c r="AQ39" s="35">
        <v>4200</v>
      </c>
      <c r="AR39" s="7">
        <v>4200</v>
      </c>
      <c r="AS39" s="57">
        <f t="shared" si="23"/>
        <v>1</v>
      </c>
      <c r="AT39" s="35"/>
      <c r="AU39" s="7"/>
      <c r="AV39" s="57"/>
      <c r="AW39" s="35"/>
      <c r="AX39" s="7"/>
      <c r="AY39" s="57"/>
      <c r="AZ39" s="35"/>
      <c r="BA39" s="7"/>
      <c r="BB39" s="57"/>
      <c r="BC39" s="35"/>
      <c r="BD39" s="7"/>
      <c r="BE39" s="57"/>
      <c r="BF39" s="35"/>
      <c r="BG39" s="7"/>
      <c r="BH39" s="57"/>
      <c r="BI39" s="35">
        <f t="shared" ref="BI39:BI44" si="391">AQ39+AT39+AW39+AZ39+BC39+BF39</f>
        <v>4200</v>
      </c>
      <c r="BJ39" s="7">
        <f t="shared" ref="BJ39:BJ44" si="392">AR39+AU39+AX39+BA39+BD39+BG39</f>
        <v>4200</v>
      </c>
      <c r="BK39" s="57">
        <f t="shared" si="29"/>
        <v>1</v>
      </c>
      <c r="BL39" s="35"/>
      <c r="BM39" s="7"/>
      <c r="BN39" s="57"/>
      <c r="BO39" s="35"/>
      <c r="BP39" s="7"/>
      <c r="BQ39" s="57"/>
      <c r="BR39" s="35"/>
      <c r="BS39" s="7"/>
      <c r="BT39" s="57"/>
      <c r="BU39" s="35"/>
      <c r="BV39" s="7"/>
      <c r="BW39" s="57"/>
      <c r="BX39" s="35">
        <f t="shared" ref="BX39:BX44" si="393">BO39+BR39+BU39</f>
        <v>0</v>
      </c>
      <c r="BY39" s="7">
        <f t="shared" ref="BY39:BY44" si="394">BP39+BS39+BV39</f>
        <v>0</v>
      </c>
      <c r="BZ39" s="57"/>
      <c r="CA39" s="35"/>
      <c r="CB39" s="7"/>
      <c r="CC39" s="57"/>
      <c r="CD39" s="35"/>
      <c r="CE39" s="7"/>
      <c r="CF39" s="57"/>
      <c r="CG39" s="35">
        <f t="shared" ref="CG39:CG44" si="395">CA39+CD39</f>
        <v>0</v>
      </c>
      <c r="CH39" s="7">
        <f t="shared" ref="CH39:CH44" si="396">CB39+CE39</f>
        <v>0</v>
      </c>
      <c r="CI39" s="57"/>
      <c r="CJ39" s="35"/>
      <c r="CK39" s="7"/>
      <c r="CL39" s="57"/>
      <c r="CM39" s="35">
        <f t="shared" ref="CM39:CM44" si="397">M39+P39+S39+AN39+BI39+BL39+BX39+CG39+CJ39</f>
        <v>4200</v>
      </c>
      <c r="CN39" s="7">
        <f t="shared" ref="CN39:CN44" si="398">N39+Q39+T39+AO39+BJ39+BM39+BY39+CH39+CK39</f>
        <v>4200</v>
      </c>
      <c r="CO39" s="57">
        <f t="shared" si="42"/>
        <v>1</v>
      </c>
      <c r="CP39" s="35"/>
      <c r="CQ39" s="7"/>
      <c r="CR39" s="57"/>
      <c r="CS39" s="35"/>
      <c r="CT39" s="7"/>
      <c r="CU39" s="57"/>
      <c r="CV39" s="35">
        <v>33414</v>
      </c>
      <c r="CW39" s="7">
        <v>34417</v>
      </c>
      <c r="CX39" s="57">
        <f t="shared" si="58"/>
        <v>1.0300173579936553</v>
      </c>
      <c r="CY39" s="35">
        <v>22981</v>
      </c>
      <c r="CZ39" s="7">
        <v>24129</v>
      </c>
      <c r="DA39" s="57">
        <f t="shared" si="43"/>
        <v>1.0499543100822419</v>
      </c>
      <c r="DB39" s="35">
        <v>14630</v>
      </c>
      <c r="DC39" s="7">
        <v>17069</v>
      </c>
      <c r="DD39" s="57">
        <f t="shared" si="44"/>
        <v>1.1667122351332877</v>
      </c>
      <c r="DE39" s="35"/>
      <c r="DF39" s="7"/>
      <c r="DG39" s="57"/>
      <c r="DH39" s="35">
        <v>13600</v>
      </c>
      <c r="DI39" s="7">
        <v>13398</v>
      </c>
      <c r="DJ39" s="57">
        <f t="shared" si="45"/>
        <v>0.98514705882352938</v>
      </c>
      <c r="DK39" s="35">
        <v>66384</v>
      </c>
      <c r="DL39" s="7">
        <v>72672</v>
      </c>
      <c r="DM39" s="57">
        <f t="shared" si="46"/>
        <v>1.0947216196673897</v>
      </c>
      <c r="DN39" s="35">
        <f t="shared" ref="DN39:DN44" si="399">CS39+CV39+CY39+DB39+DE39+DH39+DK39</f>
        <v>151009</v>
      </c>
      <c r="DO39" s="7">
        <f t="shared" ref="DO39:DO44" si="400">CT39+CW39+CZ39+DC39+DF39+DI39+DL39</f>
        <v>161685</v>
      </c>
      <c r="DP39" s="57">
        <f t="shared" si="48"/>
        <v>1.0706977729804183</v>
      </c>
      <c r="DQ39" s="35">
        <f t="shared" ref="DQ39:DQ46" si="401">CM39+CP39+DN39</f>
        <v>155209</v>
      </c>
      <c r="DR39" s="7">
        <f t="shared" ref="DR39:DR46" si="402">CN39+CQ39+DO39</f>
        <v>165885</v>
      </c>
      <c r="DS39" s="57">
        <f t="shared" si="50"/>
        <v>1.0687846709920172</v>
      </c>
      <c r="DT39" s="35"/>
      <c r="DU39" s="7"/>
      <c r="DV39" s="57"/>
      <c r="DW39" s="35"/>
      <c r="DX39" s="7"/>
      <c r="DY39" s="57"/>
      <c r="DZ39" s="35">
        <f t="shared" ref="DZ39:DZ44" si="403">DQ39+DT39+DW39</f>
        <v>155209</v>
      </c>
      <c r="EA39" s="7">
        <f t="shared" ref="EA39:EA44" si="404">DR39+DU39+DX39</f>
        <v>165885</v>
      </c>
      <c r="EB39" s="57">
        <f t="shared" si="54"/>
        <v>1.0687846709920172</v>
      </c>
    </row>
    <row r="40" spans="1:132" s="22" customFormat="1" ht="16.5" thickBot="1" x14ac:dyDescent="0.3">
      <c r="A40" s="69">
        <v>29</v>
      </c>
      <c r="B40" s="70" t="s">
        <v>74</v>
      </c>
      <c r="C40" s="85" t="s">
        <v>25</v>
      </c>
      <c r="D40" s="35"/>
      <c r="E40" s="7"/>
      <c r="F40" s="57"/>
      <c r="G40" s="35"/>
      <c r="H40" s="7"/>
      <c r="I40" s="57"/>
      <c r="J40" s="35"/>
      <c r="K40" s="7"/>
      <c r="L40" s="57"/>
      <c r="M40" s="35"/>
      <c r="N40" s="7"/>
      <c r="O40" s="57"/>
      <c r="P40" s="35"/>
      <c r="Q40" s="7"/>
      <c r="R40" s="57"/>
      <c r="S40" s="35"/>
      <c r="T40" s="7"/>
      <c r="U40" s="57"/>
      <c r="V40" s="35"/>
      <c r="W40" s="7"/>
      <c r="X40" s="57"/>
      <c r="Y40" s="35"/>
      <c r="Z40" s="7"/>
      <c r="AA40" s="57"/>
      <c r="AB40" s="35"/>
      <c r="AC40" s="7"/>
      <c r="AD40" s="57"/>
      <c r="AE40" s="35"/>
      <c r="AF40" s="7"/>
      <c r="AG40" s="57"/>
      <c r="AH40" s="35"/>
      <c r="AI40" s="7"/>
      <c r="AJ40" s="57"/>
      <c r="AK40" s="35"/>
      <c r="AL40" s="7"/>
      <c r="AM40" s="57"/>
      <c r="AN40" s="35">
        <f t="shared" si="389"/>
        <v>0</v>
      </c>
      <c r="AO40" s="7">
        <f t="shared" si="390"/>
        <v>0</v>
      </c>
      <c r="AP40" s="57"/>
      <c r="AQ40" s="35"/>
      <c r="AR40" s="7"/>
      <c r="AS40" s="57"/>
      <c r="AT40" s="35"/>
      <c r="AU40" s="7"/>
      <c r="AV40" s="57"/>
      <c r="AW40" s="35"/>
      <c r="AX40" s="7"/>
      <c r="AY40" s="57"/>
      <c r="AZ40" s="35"/>
      <c r="BA40" s="7"/>
      <c r="BB40" s="57"/>
      <c r="BC40" s="35"/>
      <c r="BD40" s="7"/>
      <c r="BE40" s="57"/>
      <c r="BF40" s="35"/>
      <c r="BG40" s="7"/>
      <c r="BH40" s="57"/>
      <c r="BI40" s="35">
        <f t="shared" si="391"/>
        <v>0</v>
      </c>
      <c r="BJ40" s="7">
        <f t="shared" si="392"/>
        <v>0</v>
      </c>
      <c r="BK40" s="57"/>
      <c r="BL40" s="35"/>
      <c r="BM40" s="7"/>
      <c r="BN40" s="57"/>
      <c r="BO40" s="35"/>
      <c r="BP40" s="7"/>
      <c r="BQ40" s="57"/>
      <c r="BR40" s="35"/>
      <c r="BS40" s="7"/>
      <c r="BT40" s="57"/>
      <c r="BU40" s="35"/>
      <c r="BV40" s="7"/>
      <c r="BW40" s="57"/>
      <c r="BX40" s="35">
        <f t="shared" si="393"/>
        <v>0</v>
      </c>
      <c r="BY40" s="7">
        <f t="shared" si="394"/>
        <v>0</v>
      </c>
      <c r="BZ40" s="57"/>
      <c r="CA40" s="35"/>
      <c r="CB40" s="7"/>
      <c r="CC40" s="57"/>
      <c r="CD40" s="35"/>
      <c r="CE40" s="7"/>
      <c r="CF40" s="57"/>
      <c r="CG40" s="35">
        <f t="shared" si="395"/>
        <v>0</v>
      </c>
      <c r="CH40" s="7">
        <f t="shared" si="396"/>
        <v>0</v>
      </c>
      <c r="CI40" s="57"/>
      <c r="CJ40" s="35"/>
      <c r="CK40" s="7"/>
      <c r="CL40" s="57"/>
      <c r="CM40" s="35">
        <f t="shared" si="397"/>
        <v>0</v>
      </c>
      <c r="CN40" s="7">
        <f t="shared" si="398"/>
        <v>0</v>
      </c>
      <c r="CO40" s="57"/>
      <c r="CP40" s="35"/>
      <c r="CQ40" s="7"/>
      <c r="CR40" s="57"/>
      <c r="CS40" s="35"/>
      <c r="CT40" s="7"/>
      <c r="CU40" s="57"/>
      <c r="CV40" s="35"/>
      <c r="CW40" s="7"/>
      <c r="CX40" s="57"/>
      <c r="CY40" s="35"/>
      <c r="CZ40" s="7"/>
      <c r="DA40" s="57"/>
      <c r="DB40" s="35"/>
      <c r="DC40" s="7"/>
      <c r="DD40" s="57"/>
      <c r="DE40" s="35"/>
      <c r="DF40" s="7"/>
      <c r="DG40" s="57"/>
      <c r="DH40" s="35"/>
      <c r="DI40" s="7"/>
      <c r="DJ40" s="57"/>
      <c r="DK40" s="35"/>
      <c r="DL40" s="7"/>
      <c r="DM40" s="57"/>
      <c r="DN40" s="35">
        <f t="shared" si="399"/>
        <v>0</v>
      </c>
      <c r="DO40" s="7">
        <f t="shared" si="400"/>
        <v>0</v>
      </c>
      <c r="DP40" s="57"/>
      <c r="DQ40" s="35">
        <f t="shared" si="401"/>
        <v>0</v>
      </c>
      <c r="DR40" s="7">
        <f t="shared" si="402"/>
        <v>0</v>
      </c>
      <c r="DS40" s="57"/>
      <c r="DT40" s="35"/>
      <c r="DU40" s="7"/>
      <c r="DV40" s="57"/>
      <c r="DW40" s="35"/>
      <c r="DX40" s="7"/>
      <c r="DY40" s="57"/>
      <c r="DZ40" s="35">
        <f t="shared" si="403"/>
        <v>0</v>
      </c>
      <c r="EA40" s="7">
        <f t="shared" si="404"/>
        <v>0</v>
      </c>
      <c r="EB40" s="57"/>
    </row>
    <row r="41" spans="1:132" s="14" customFormat="1" x14ac:dyDescent="0.25">
      <c r="A41" s="72">
        <v>30</v>
      </c>
      <c r="B41" s="73" t="s">
        <v>75</v>
      </c>
      <c r="C41" s="86" t="s">
        <v>26</v>
      </c>
      <c r="D41" s="31"/>
      <c r="E41" s="5"/>
      <c r="F41" s="58"/>
      <c r="G41" s="31"/>
      <c r="H41" s="5"/>
      <c r="I41" s="58"/>
      <c r="J41" s="31"/>
      <c r="K41" s="5"/>
      <c r="L41" s="58"/>
      <c r="M41" s="31"/>
      <c r="N41" s="5"/>
      <c r="O41" s="58"/>
      <c r="P41" s="31"/>
      <c r="Q41" s="5"/>
      <c r="R41" s="58"/>
      <c r="S41" s="31"/>
      <c r="T41" s="5"/>
      <c r="U41" s="58"/>
      <c r="V41" s="31"/>
      <c r="W41" s="5"/>
      <c r="X41" s="58"/>
      <c r="Y41" s="31"/>
      <c r="Z41" s="5"/>
      <c r="AA41" s="58"/>
      <c r="AB41" s="31"/>
      <c r="AC41" s="5"/>
      <c r="AD41" s="58"/>
      <c r="AE41" s="31"/>
      <c r="AF41" s="5"/>
      <c r="AG41" s="58"/>
      <c r="AH41" s="31"/>
      <c r="AI41" s="5"/>
      <c r="AJ41" s="58"/>
      <c r="AK41" s="31"/>
      <c r="AL41" s="5"/>
      <c r="AM41" s="58"/>
      <c r="AN41" s="31">
        <f t="shared" si="389"/>
        <v>0</v>
      </c>
      <c r="AO41" s="5">
        <f t="shared" si="390"/>
        <v>0</v>
      </c>
      <c r="AP41" s="58"/>
      <c r="AQ41" s="31"/>
      <c r="AR41" s="5"/>
      <c r="AS41" s="58"/>
      <c r="AT41" s="31"/>
      <c r="AU41" s="5"/>
      <c r="AV41" s="58"/>
      <c r="AW41" s="31"/>
      <c r="AX41" s="5"/>
      <c r="AY41" s="58"/>
      <c r="AZ41" s="31"/>
      <c r="BA41" s="5"/>
      <c r="BB41" s="58"/>
      <c r="BC41" s="31"/>
      <c r="BD41" s="5"/>
      <c r="BE41" s="58"/>
      <c r="BF41" s="31"/>
      <c r="BG41" s="5"/>
      <c r="BH41" s="58"/>
      <c r="BI41" s="31">
        <f t="shared" si="391"/>
        <v>0</v>
      </c>
      <c r="BJ41" s="5">
        <f t="shared" si="392"/>
        <v>0</v>
      </c>
      <c r="BK41" s="58"/>
      <c r="BL41" s="31"/>
      <c r="BM41" s="5"/>
      <c r="BN41" s="58"/>
      <c r="BO41" s="31"/>
      <c r="BP41" s="5"/>
      <c r="BQ41" s="58"/>
      <c r="BR41" s="31"/>
      <c r="BS41" s="5"/>
      <c r="BT41" s="58"/>
      <c r="BU41" s="31"/>
      <c r="BV41" s="5"/>
      <c r="BW41" s="58"/>
      <c r="BX41" s="31">
        <f t="shared" si="393"/>
        <v>0</v>
      </c>
      <c r="BY41" s="5">
        <f t="shared" si="394"/>
        <v>0</v>
      </c>
      <c r="BZ41" s="58"/>
      <c r="CA41" s="31"/>
      <c r="CB41" s="5"/>
      <c r="CC41" s="58"/>
      <c r="CD41" s="31"/>
      <c r="CE41" s="5"/>
      <c r="CF41" s="58"/>
      <c r="CG41" s="31">
        <f t="shared" si="395"/>
        <v>0</v>
      </c>
      <c r="CH41" s="5">
        <f t="shared" si="396"/>
        <v>0</v>
      </c>
      <c r="CI41" s="58"/>
      <c r="CJ41" s="31"/>
      <c r="CK41" s="5"/>
      <c r="CL41" s="58"/>
      <c r="CM41" s="31">
        <f t="shared" si="397"/>
        <v>0</v>
      </c>
      <c r="CN41" s="5">
        <f t="shared" si="398"/>
        <v>0</v>
      </c>
      <c r="CO41" s="58"/>
      <c r="CP41" s="31"/>
      <c r="CQ41" s="5"/>
      <c r="CR41" s="58"/>
      <c r="CS41" s="31"/>
      <c r="CT41" s="5"/>
      <c r="CU41" s="58"/>
      <c r="CV41" s="31"/>
      <c r="CW41" s="5"/>
      <c r="CX41" s="58"/>
      <c r="CY41" s="31"/>
      <c r="CZ41" s="5"/>
      <c r="DA41" s="58"/>
      <c r="DB41" s="31"/>
      <c r="DC41" s="5"/>
      <c r="DD41" s="58"/>
      <c r="DE41" s="31"/>
      <c r="DF41" s="5"/>
      <c r="DG41" s="58"/>
      <c r="DH41" s="31"/>
      <c r="DI41" s="5"/>
      <c r="DJ41" s="58"/>
      <c r="DK41" s="31"/>
      <c r="DL41" s="5"/>
      <c r="DM41" s="58"/>
      <c r="DN41" s="31">
        <f t="shared" si="399"/>
        <v>0</v>
      </c>
      <c r="DO41" s="5">
        <f t="shared" si="400"/>
        <v>0</v>
      </c>
      <c r="DP41" s="58"/>
      <c r="DQ41" s="31">
        <f t="shared" si="401"/>
        <v>0</v>
      </c>
      <c r="DR41" s="5">
        <f t="shared" si="402"/>
        <v>0</v>
      </c>
      <c r="DS41" s="58"/>
      <c r="DT41" s="31"/>
      <c r="DU41" s="5"/>
      <c r="DV41" s="58"/>
      <c r="DW41" s="31"/>
      <c r="DX41" s="5"/>
      <c r="DY41" s="58"/>
      <c r="DZ41" s="31">
        <f t="shared" si="403"/>
        <v>0</v>
      </c>
      <c r="EA41" s="5">
        <f t="shared" si="404"/>
        <v>0</v>
      </c>
      <c r="EB41" s="58"/>
    </row>
    <row r="42" spans="1:132" s="27" customFormat="1" x14ac:dyDescent="0.25">
      <c r="A42" s="66">
        <v>31</v>
      </c>
      <c r="B42" s="67" t="s">
        <v>76</v>
      </c>
      <c r="C42" s="68" t="s">
        <v>27</v>
      </c>
      <c r="D42" s="26"/>
      <c r="E42" s="4"/>
      <c r="F42" s="59"/>
      <c r="G42" s="26"/>
      <c r="H42" s="4"/>
      <c r="I42" s="59"/>
      <c r="J42" s="26"/>
      <c r="K42" s="4"/>
      <c r="L42" s="59"/>
      <c r="M42" s="26"/>
      <c r="N42" s="4"/>
      <c r="O42" s="59"/>
      <c r="P42" s="26"/>
      <c r="Q42" s="4"/>
      <c r="R42" s="59"/>
      <c r="S42" s="26"/>
      <c r="T42" s="4"/>
      <c r="U42" s="59"/>
      <c r="V42" s="26"/>
      <c r="W42" s="4"/>
      <c r="X42" s="59"/>
      <c r="Y42" s="26"/>
      <c r="Z42" s="4"/>
      <c r="AA42" s="59"/>
      <c r="AB42" s="26"/>
      <c r="AC42" s="4"/>
      <c r="AD42" s="59"/>
      <c r="AE42" s="26"/>
      <c r="AF42" s="4"/>
      <c r="AG42" s="59"/>
      <c r="AH42" s="26"/>
      <c r="AI42" s="4"/>
      <c r="AJ42" s="59"/>
      <c r="AK42" s="26"/>
      <c r="AL42" s="4"/>
      <c r="AM42" s="59"/>
      <c r="AN42" s="26">
        <f t="shared" si="389"/>
        <v>0</v>
      </c>
      <c r="AO42" s="4">
        <f t="shared" si="390"/>
        <v>0</v>
      </c>
      <c r="AP42" s="59"/>
      <c r="AQ42" s="26"/>
      <c r="AR42" s="4"/>
      <c r="AS42" s="59"/>
      <c r="AT42" s="26"/>
      <c r="AU42" s="4"/>
      <c r="AV42" s="59"/>
      <c r="AW42" s="26"/>
      <c r="AX42" s="4"/>
      <c r="AY42" s="59"/>
      <c r="AZ42" s="26"/>
      <c r="BA42" s="4"/>
      <c r="BB42" s="59"/>
      <c r="BC42" s="26"/>
      <c r="BD42" s="4"/>
      <c r="BE42" s="59"/>
      <c r="BF42" s="26"/>
      <c r="BG42" s="4"/>
      <c r="BH42" s="59"/>
      <c r="BI42" s="26">
        <f t="shared" si="391"/>
        <v>0</v>
      </c>
      <c r="BJ42" s="4">
        <f t="shared" si="392"/>
        <v>0</v>
      </c>
      <c r="BK42" s="59"/>
      <c r="BL42" s="26"/>
      <c r="BM42" s="4"/>
      <c r="BN42" s="59"/>
      <c r="BO42" s="26"/>
      <c r="BP42" s="4"/>
      <c r="BQ42" s="59"/>
      <c r="BR42" s="26"/>
      <c r="BS42" s="4"/>
      <c r="BT42" s="59"/>
      <c r="BU42" s="26"/>
      <c r="BV42" s="4"/>
      <c r="BW42" s="59"/>
      <c r="BX42" s="26">
        <f t="shared" si="393"/>
        <v>0</v>
      </c>
      <c r="BY42" s="4">
        <f t="shared" si="394"/>
        <v>0</v>
      </c>
      <c r="BZ42" s="59"/>
      <c r="CA42" s="26"/>
      <c r="CB42" s="4"/>
      <c r="CC42" s="59"/>
      <c r="CD42" s="26"/>
      <c r="CE42" s="4"/>
      <c r="CF42" s="59"/>
      <c r="CG42" s="26">
        <f t="shared" si="395"/>
        <v>0</v>
      </c>
      <c r="CH42" s="4">
        <f t="shared" si="396"/>
        <v>0</v>
      </c>
      <c r="CI42" s="59"/>
      <c r="CJ42" s="26"/>
      <c r="CK42" s="4"/>
      <c r="CL42" s="59"/>
      <c r="CM42" s="26">
        <f t="shared" si="397"/>
        <v>0</v>
      </c>
      <c r="CN42" s="4">
        <f t="shared" si="398"/>
        <v>0</v>
      </c>
      <c r="CO42" s="59"/>
      <c r="CP42" s="26"/>
      <c r="CQ42" s="4"/>
      <c r="CR42" s="59"/>
      <c r="CS42" s="26"/>
      <c r="CT42" s="4"/>
      <c r="CU42" s="59"/>
      <c r="CV42" s="26"/>
      <c r="CW42" s="4"/>
      <c r="CX42" s="59"/>
      <c r="CY42" s="26"/>
      <c r="CZ42" s="4"/>
      <c r="DA42" s="59"/>
      <c r="DB42" s="26"/>
      <c r="DC42" s="4"/>
      <c r="DD42" s="59"/>
      <c r="DE42" s="26"/>
      <c r="DF42" s="4"/>
      <c r="DG42" s="59"/>
      <c r="DH42" s="26"/>
      <c r="DI42" s="4"/>
      <c r="DJ42" s="59"/>
      <c r="DK42" s="26"/>
      <c r="DL42" s="4"/>
      <c r="DM42" s="59"/>
      <c r="DN42" s="26">
        <f t="shared" si="399"/>
        <v>0</v>
      </c>
      <c r="DO42" s="4">
        <f t="shared" si="400"/>
        <v>0</v>
      </c>
      <c r="DP42" s="59"/>
      <c r="DQ42" s="26">
        <f t="shared" si="401"/>
        <v>0</v>
      </c>
      <c r="DR42" s="4">
        <f t="shared" si="402"/>
        <v>0</v>
      </c>
      <c r="DS42" s="59"/>
      <c r="DT42" s="26"/>
      <c r="DU42" s="4"/>
      <c r="DV42" s="59"/>
      <c r="DW42" s="26"/>
      <c r="DX42" s="4"/>
      <c r="DY42" s="59"/>
      <c r="DZ42" s="26">
        <f t="shared" si="403"/>
        <v>0</v>
      </c>
      <c r="EA42" s="4">
        <f t="shared" si="404"/>
        <v>0</v>
      </c>
      <c r="EB42" s="59"/>
    </row>
    <row r="43" spans="1:132" s="27" customFormat="1" x14ac:dyDescent="0.25">
      <c r="A43" s="66">
        <v>32</v>
      </c>
      <c r="B43" s="67" t="s">
        <v>77</v>
      </c>
      <c r="C43" s="68" t="s">
        <v>28</v>
      </c>
      <c r="D43" s="26"/>
      <c r="E43" s="4"/>
      <c r="F43" s="59"/>
      <c r="G43" s="26"/>
      <c r="H43" s="4"/>
      <c r="I43" s="59"/>
      <c r="J43" s="26"/>
      <c r="K43" s="4"/>
      <c r="L43" s="59"/>
      <c r="M43" s="26"/>
      <c r="N43" s="4"/>
      <c r="O43" s="59"/>
      <c r="P43" s="26"/>
      <c r="Q43" s="4"/>
      <c r="R43" s="59"/>
      <c r="S43" s="26"/>
      <c r="T43" s="4"/>
      <c r="U43" s="59"/>
      <c r="V43" s="26"/>
      <c r="W43" s="4"/>
      <c r="X43" s="59"/>
      <c r="Y43" s="26"/>
      <c r="Z43" s="4"/>
      <c r="AA43" s="59"/>
      <c r="AB43" s="26"/>
      <c r="AC43" s="4"/>
      <c r="AD43" s="59"/>
      <c r="AE43" s="26"/>
      <c r="AF43" s="4"/>
      <c r="AG43" s="59"/>
      <c r="AH43" s="26"/>
      <c r="AI43" s="4"/>
      <c r="AJ43" s="59"/>
      <c r="AK43" s="26"/>
      <c r="AL43" s="4"/>
      <c r="AM43" s="59"/>
      <c r="AN43" s="26">
        <f t="shared" si="389"/>
        <v>0</v>
      </c>
      <c r="AO43" s="4">
        <f t="shared" si="390"/>
        <v>0</v>
      </c>
      <c r="AP43" s="59"/>
      <c r="AQ43" s="26"/>
      <c r="AR43" s="4"/>
      <c r="AS43" s="59"/>
      <c r="AT43" s="26"/>
      <c r="AU43" s="4"/>
      <c r="AV43" s="59"/>
      <c r="AW43" s="26"/>
      <c r="AX43" s="4"/>
      <c r="AY43" s="59"/>
      <c r="AZ43" s="26"/>
      <c r="BA43" s="4"/>
      <c r="BB43" s="59"/>
      <c r="BC43" s="26"/>
      <c r="BD43" s="4"/>
      <c r="BE43" s="59"/>
      <c r="BF43" s="26"/>
      <c r="BG43" s="4"/>
      <c r="BH43" s="59"/>
      <c r="BI43" s="26">
        <f t="shared" si="391"/>
        <v>0</v>
      </c>
      <c r="BJ43" s="4">
        <f t="shared" si="392"/>
        <v>0</v>
      </c>
      <c r="BK43" s="59"/>
      <c r="BL43" s="26"/>
      <c r="BM43" s="4"/>
      <c r="BN43" s="59"/>
      <c r="BO43" s="26"/>
      <c r="BP43" s="4"/>
      <c r="BQ43" s="59"/>
      <c r="BR43" s="26"/>
      <c r="BS43" s="4"/>
      <c r="BT43" s="59"/>
      <c r="BU43" s="26"/>
      <c r="BV43" s="4"/>
      <c r="BW43" s="59"/>
      <c r="BX43" s="26">
        <f t="shared" si="393"/>
        <v>0</v>
      </c>
      <c r="BY43" s="4">
        <f t="shared" si="394"/>
        <v>0</v>
      </c>
      <c r="BZ43" s="59"/>
      <c r="CA43" s="26"/>
      <c r="CB43" s="4"/>
      <c r="CC43" s="59"/>
      <c r="CD43" s="26"/>
      <c r="CE43" s="4"/>
      <c r="CF43" s="59"/>
      <c r="CG43" s="26">
        <f t="shared" si="395"/>
        <v>0</v>
      </c>
      <c r="CH43" s="4">
        <f t="shared" si="396"/>
        <v>0</v>
      </c>
      <c r="CI43" s="59"/>
      <c r="CJ43" s="26"/>
      <c r="CK43" s="4"/>
      <c r="CL43" s="59"/>
      <c r="CM43" s="26">
        <f t="shared" si="397"/>
        <v>0</v>
      </c>
      <c r="CN43" s="4">
        <f t="shared" si="398"/>
        <v>0</v>
      </c>
      <c r="CO43" s="59"/>
      <c r="CP43" s="26"/>
      <c r="CQ43" s="4"/>
      <c r="CR43" s="59"/>
      <c r="CS43" s="26"/>
      <c r="CT43" s="4"/>
      <c r="CU43" s="59"/>
      <c r="CV43" s="26"/>
      <c r="CW43" s="4"/>
      <c r="CX43" s="59"/>
      <c r="CY43" s="26"/>
      <c r="CZ43" s="4"/>
      <c r="DA43" s="59"/>
      <c r="DB43" s="26"/>
      <c r="DC43" s="4"/>
      <c r="DD43" s="59"/>
      <c r="DE43" s="26"/>
      <c r="DF43" s="4"/>
      <c r="DG43" s="59"/>
      <c r="DH43" s="26"/>
      <c r="DI43" s="4"/>
      <c r="DJ43" s="59"/>
      <c r="DK43" s="26"/>
      <c r="DL43" s="4"/>
      <c r="DM43" s="59"/>
      <c r="DN43" s="26">
        <f t="shared" si="399"/>
        <v>0</v>
      </c>
      <c r="DO43" s="4">
        <f t="shared" si="400"/>
        <v>0</v>
      </c>
      <c r="DP43" s="59"/>
      <c r="DQ43" s="26">
        <f t="shared" si="401"/>
        <v>0</v>
      </c>
      <c r="DR43" s="4">
        <f t="shared" si="402"/>
        <v>0</v>
      </c>
      <c r="DS43" s="59"/>
      <c r="DT43" s="26"/>
      <c r="DU43" s="4"/>
      <c r="DV43" s="59"/>
      <c r="DW43" s="26"/>
      <c r="DX43" s="4"/>
      <c r="DY43" s="59"/>
      <c r="DZ43" s="26">
        <f t="shared" si="403"/>
        <v>0</v>
      </c>
      <c r="EA43" s="4">
        <f t="shared" si="404"/>
        <v>0</v>
      </c>
      <c r="EB43" s="59"/>
    </row>
    <row r="44" spans="1:132" s="28" customFormat="1" x14ac:dyDescent="0.25">
      <c r="A44" s="66">
        <v>33</v>
      </c>
      <c r="B44" s="67" t="s">
        <v>78</v>
      </c>
      <c r="C44" s="68" t="s">
        <v>29</v>
      </c>
      <c r="D44" s="26"/>
      <c r="E44" s="4"/>
      <c r="F44" s="59"/>
      <c r="G44" s="26"/>
      <c r="H44" s="4"/>
      <c r="I44" s="59"/>
      <c r="J44" s="26"/>
      <c r="K44" s="4"/>
      <c r="L44" s="59"/>
      <c r="M44" s="26"/>
      <c r="N44" s="4"/>
      <c r="O44" s="59"/>
      <c r="P44" s="26"/>
      <c r="Q44" s="4"/>
      <c r="R44" s="59"/>
      <c r="S44" s="26"/>
      <c r="T44" s="4"/>
      <c r="U44" s="59"/>
      <c r="V44" s="26"/>
      <c r="W44" s="4"/>
      <c r="X44" s="59"/>
      <c r="Y44" s="26"/>
      <c r="Z44" s="4"/>
      <c r="AA44" s="59"/>
      <c r="AB44" s="26"/>
      <c r="AC44" s="4"/>
      <c r="AD44" s="59"/>
      <c r="AE44" s="26"/>
      <c r="AF44" s="4"/>
      <c r="AG44" s="59"/>
      <c r="AH44" s="26"/>
      <c r="AI44" s="4"/>
      <c r="AJ44" s="59"/>
      <c r="AK44" s="26"/>
      <c r="AL44" s="4"/>
      <c r="AM44" s="59"/>
      <c r="AN44" s="26">
        <f t="shared" si="389"/>
        <v>0</v>
      </c>
      <c r="AO44" s="4">
        <f t="shared" si="390"/>
        <v>0</v>
      </c>
      <c r="AP44" s="59"/>
      <c r="AQ44" s="26"/>
      <c r="AR44" s="4"/>
      <c r="AS44" s="59"/>
      <c r="AT44" s="26"/>
      <c r="AU44" s="4"/>
      <c r="AV44" s="59"/>
      <c r="AW44" s="26"/>
      <c r="AX44" s="4"/>
      <c r="AY44" s="59"/>
      <c r="AZ44" s="26"/>
      <c r="BA44" s="4"/>
      <c r="BB44" s="59"/>
      <c r="BC44" s="26"/>
      <c r="BD44" s="4"/>
      <c r="BE44" s="59"/>
      <c r="BF44" s="26"/>
      <c r="BG44" s="4"/>
      <c r="BH44" s="59"/>
      <c r="BI44" s="26">
        <f t="shared" si="391"/>
        <v>0</v>
      </c>
      <c r="BJ44" s="4">
        <f t="shared" si="392"/>
        <v>0</v>
      </c>
      <c r="BK44" s="59"/>
      <c r="BL44" s="26"/>
      <c r="BM44" s="4"/>
      <c r="BN44" s="59"/>
      <c r="BO44" s="26"/>
      <c r="BP44" s="4"/>
      <c r="BQ44" s="59"/>
      <c r="BR44" s="26"/>
      <c r="BS44" s="4"/>
      <c r="BT44" s="59"/>
      <c r="BU44" s="26"/>
      <c r="BV44" s="4"/>
      <c r="BW44" s="59"/>
      <c r="BX44" s="26">
        <f t="shared" si="393"/>
        <v>0</v>
      </c>
      <c r="BY44" s="4">
        <f t="shared" si="394"/>
        <v>0</v>
      </c>
      <c r="BZ44" s="59"/>
      <c r="CA44" s="26"/>
      <c r="CB44" s="4"/>
      <c r="CC44" s="59"/>
      <c r="CD44" s="26"/>
      <c r="CE44" s="4"/>
      <c r="CF44" s="59"/>
      <c r="CG44" s="26">
        <f t="shared" si="395"/>
        <v>0</v>
      </c>
      <c r="CH44" s="4">
        <f t="shared" si="396"/>
        <v>0</v>
      </c>
      <c r="CI44" s="59"/>
      <c r="CJ44" s="26"/>
      <c r="CK44" s="4"/>
      <c r="CL44" s="59"/>
      <c r="CM44" s="26">
        <f t="shared" si="397"/>
        <v>0</v>
      </c>
      <c r="CN44" s="4">
        <f t="shared" si="398"/>
        <v>0</v>
      </c>
      <c r="CO44" s="59"/>
      <c r="CP44" s="26"/>
      <c r="CQ44" s="4"/>
      <c r="CR44" s="59"/>
      <c r="CS44" s="26"/>
      <c r="CT44" s="4"/>
      <c r="CU44" s="59"/>
      <c r="CV44" s="26"/>
      <c r="CW44" s="4"/>
      <c r="CX44" s="59"/>
      <c r="CY44" s="26"/>
      <c r="CZ44" s="4"/>
      <c r="DA44" s="59"/>
      <c r="DB44" s="26"/>
      <c r="DC44" s="4"/>
      <c r="DD44" s="59"/>
      <c r="DE44" s="26"/>
      <c r="DF44" s="4"/>
      <c r="DG44" s="59"/>
      <c r="DH44" s="26"/>
      <c r="DI44" s="4"/>
      <c r="DJ44" s="59"/>
      <c r="DK44" s="26"/>
      <c r="DL44" s="4"/>
      <c r="DM44" s="59"/>
      <c r="DN44" s="26">
        <f t="shared" si="399"/>
        <v>0</v>
      </c>
      <c r="DO44" s="4">
        <f t="shared" si="400"/>
        <v>0</v>
      </c>
      <c r="DP44" s="59"/>
      <c r="DQ44" s="26">
        <f t="shared" si="401"/>
        <v>0</v>
      </c>
      <c r="DR44" s="4">
        <f t="shared" si="402"/>
        <v>0</v>
      </c>
      <c r="DS44" s="59"/>
      <c r="DT44" s="26"/>
      <c r="DU44" s="4"/>
      <c r="DV44" s="59"/>
      <c r="DW44" s="26"/>
      <c r="DX44" s="4"/>
      <c r="DY44" s="59"/>
      <c r="DZ44" s="26">
        <f t="shared" si="403"/>
        <v>0</v>
      </c>
      <c r="EA44" s="4">
        <f t="shared" si="404"/>
        <v>0</v>
      </c>
      <c r="EB44" s="59"/>
    </row>
    <row r="45" spans="1:132" s="27" customFormat="1" x14ac:dyDescent="0.25">
      <c r="A45" s="66">
        <v>34</v>
      </c>
      <c r="B45" s="67" t="s">
        <v>79</v>
      </c>
      <c r="C45" s="68" t="s">
        <v>116</v>
      </c>
      <c r="D45" s="26">
        <f>SUM(D42:D44)</f>
        <v>0</v>
      </c>
      <c r="E45" s="4">
        <f t="shared" ref="E45" si="405">SUM(E42:E44)</f>
        <v>0</v>
      </c>
      <c r="F45" s="29"/>
      <c r="G45" s="26">
        <f>SUM(G42:G44)</f>
        <v>0</v>
      </c>
      <c r="H45" s="4">
        <f t="shared" ref="H45" si="406">SUM(H42:H44)</f>
        <v>0</v>
      </c>
      <c r="I45" s="29"/>
      <c r="J45" s="26">
        <f>SUM(J42:J44)</f>
        <v>0</v>
      </c>
      <c r="K45" s="4">
        <f t="shared" ref="K45" si="407">SUM(K42:K44)</f>
        <v>0</v>
      </c>
      <c r="L45" s="29"/>
      <c r="M45" s="26">
        <f>SUM(M42:M44)</f>
        <v>0</v>
      </c>
      <c r="N45" s="4">
        <f t="shared" ref="N45" si="408">SUM(N42:N44)</f>
        <v>0</v>
      </c>
      <c r="O45" s="29"/>
      <c r="P45" s="26">
        <f>SUM(P42:P44)</f>
        <v>0</v>
      </c>
      <c r="Q45" s="4">
        <f t="shared" ref="Q45" si="409">SUM(Q42:Q44)</f>
        <v>0</v>
      </c>
      <c r="R45" s="29"/>
      <c r="S45" s="26">
        <f>SUM(S42:S44)</f>
        <v>0</v>
      </c>
      <c r="T45" s="4">
        <f t="shared" ref="T45" si="410">SUM(T42:T44)</f>
        <v>0</v>
      </c>
      <c r="U45" s="29"/>
      <c r="V45" s="26">
        <f>SUM(V42:V44)</f>
        <v>0</v>
      </c>
      <c r="W45" s="4">
        <f t="shared" ref="W45" si="411">SUM(W42:W44)</f>
        <v>0</v>
      </c>
      <c r="X45" s="29"/>
      <c r="Y45" s="26">
        <f>SUM(Y42:Y44)</f>
        <v>0</v>
      </c>
      <c r="Z45" s="4">
        <f t="shared" ref="Z45" si="412">SUM(Z42:Z44)</f>
        <v>0</v>
      </c>
      <c r="AA45" s="29"/>
      <c r="AB45" s="26">
        <f>SUM(AB42:AB44)</f>
        <v>0</v>
      </c>
      <c r="AC45" s="4">
        <f t="shared" ref="AC45" si="413">SUM(AC42:AC44)</f>
        <v>0</v>
      </c>
      <c r="AD45" s="29"/>
      <c r="AE45" s="26">
        <f>SUM(AE42:AE44)</f>
        <v>0</v>
      </c>
      <c r="AF45" s="4">
        <f t="shared" ref="AF45" si="414">SUM(AF42:AF44)</f>
        <v>0</v>
      </c>
      <c r="AG45" s="29"/>
      <c r="AH45" s="26">
        <f>SUM(AH42:AH44)</f>
        <v>0</v>
      </c>
      <c r="AI45" s="4">
        <f t="shared" ref="AI45" si="415">SUM(AI42:AI44)</f>
        <v>0</v>
      </c>
      <c r="AJ45" s="29"/>
      <c r="AK45" s="26">
        <f>SUM(AK42:AK44)</f>
        <v>0</v>
      </c>
      <c r="AL45" s="4">
        <f t="shared" ref="AL45" si="416">SUM(AL42:AL44)</f>
        <v>0</v>
      </c>
      <c r="AM45" s="29"/>
      <c r="AN45" s="26">
        <f>SUM(AN42:AN44)</f>
        <v>0</v>
      </c>
      <c r="AO45" s="4">
        <f t="shared" ref="AO45" si="417">SUM(AO42:AO44)</f>
        <v>0</v>
      </c>
      <c r="AP45" s="29"/>
      <c r="AQ45" s="26">
        <f>SUM(AQ42:AQ44)</f>
        <v>0</v>
      </c>
      <c r="AR45" s="4">
        <f t="shared" ref="AR45" si="418">SUM(AR42:AR44)</f>
        <v>0</v>
      </c>
      <c r="AS45" s="29"/>
      <c r="AT45" s="26">
        <f>SUM(AT42:AT44)</f>
        <v>0</v>
      </c>
      <c r="AU45" s="4">
        <f t="shared" ref="AU45" si="419">SUM(AU42:AU44)</f>
        <v>0</v>
      </c>
      <c r="AV45" s="29"/>
      <c r="AW45" s="26">
        <f>SUM(AW42:AW44)</f>
        <v>0</v>
      </c>
      <c r="AX45" s="4">
        <f t="shared" ref="AX45" si="420">SUM(AX42:AX44)</f>
        <v>0</v>
      </c>
      <c r="AY45" s="29"/>
      <c r="AZ45" s="26">
        <f>SUM(AZ42:AZ44)</f>
        <v>0</v>
      </c>
      <c r="BA45" s="4">
        <f t="shared" ref="BA45" si="421">SUM(BA42:BA44)</f>
        <v>0</v>
      </c>
      <c r="BB45" s="29"/>
      <c r="BC45" s="26">
        <f>SUM(BC42:BC44)</f>
        <v>0</v>
      </c>
      <c r="BD45" s="4">
        <f t="shared" ref="BD45" si="422">SUM(BD42:BD44)</f>
        <v>0</v>
      </c>
      <c r="BE45" s="29"/>
      <c r="BF45" s="26">
        <f>SUM(BF42:BF44)</f>
        <v>0</v>
      </c>
      <c r="BG45" s="4">
        <f t="shared" ref="BG45" si="423">SUM(BG42:BG44)</f>
        <v>0</v>
      </c>
      <c r="BH45" s="29"/>
      <c r="BI45" s="26">
        <f>SUM(BI42:BI44)</f>
        <v>0</v>
      </c>
      <c r="BJ45" s="4">
        <f t="shared" ref="BJ45" si="424">SUM(BJ42:BJ44)</f>
        <v>0</v>
      </c>
      <c r="BK45" s="29"/>
      <c r="BL45" s="26">
        <f>SUM(BL42:BL44)</f>
        <v>0</v>
      </c>
      <c r="BM45" s="4">
        <f t="shared" ref="BM45" si="425">SUM(BM42:BM44)</f>
        <v>0</v>
      </c>
      <c r="BN45" s="29"/>
      <c r="BO45" s="26">
        <f>SUM(BO42:BO44)</f>
        <v>0</v>
      </c>
      <c r="BP45" s="4">
        <f t="shared" ref="BP45" si="426">SUM(BP42:BP44)</f>
        <v>0</v>
      </c>
      <c r="BQ45" s="29"/>
      <c r="BR45" s="26">
        <f>SUM(BR42:BR44)</f>
        <v>0</v>
      </c>
      <c r="BS45" s="4">
        <f t="shared" ref="BS45" si="427">SUM(BS42:BS44)</f>
        <v>0</v>
      </c>
      <c r="BT45" s="29"/>
      <c r="BU45" s="26">
        <f>SUM(BU42:BU44)</f>
        <v>0</v>
      </c>
      <c r="BV45" s="4">
        <f t="shared" ref="BV45" si="428">SUM(BV42:BV44)</f>
        <v>0</v>
      </c>
      <c r="BW45" s="29"/>
      <c r="BX45" s="26">
        <f>SUM(BX42:BX44)</f>
        <v>0</v>
      </c>
      <c r="BY45" s="4">
        <f t="shared" ref="BY45" si="429">SUM(BY42:BY44)</f>
        <v>0</v>
      </c>
      <c r="BZ45" s="29"/>
      <c r="CA45" s="26">
        <f>SUM(CA42:CA44)</f>
        <v>0</v>
      </c>
      <c r="CB45" s="4">
        <f t="shared" ref="CB45" si="430">SUM(CB42:CB44)</f>
        <v>0</v>
      </c>
      <c r="CC45" s="29"/>
      <c r="CD45" s="26">
        <f>SUM(CD42:CD44)</f>
        <v>0</v>
      </c>
      <c r="CE45" s="4">
        <f t="shared" ref="CE45" si="431">SUM(CE42:CE44)</f>
        <v>0</v>
      </c>
      <c r="CF45" s="29"/>
      <c r="CG45" s="26">
        <f>SUM(CG42:CG44)</f>
        <v>0</v>
      </c>
      <c r="CH45" s="4">
        <f t="shared" ref="CH45" si="432">SUM(CH42:CH44)</f>
        <v>0</v>
      </c>
      <c r="CI45" s="29"/>
      <c r="CJ45" s="26">
        <f>SUM(CJ42:CJ44)</f>
        <v>0</v>
      </c>
      <c r="CK45" s="4">
        <f t="shared" ref="CK45" si="433">SUM(CK42:CK44)</f>
        <v>0</v>
      </c>
      <c r="CL45" s="29"/>
      <c r="CM45" s="26">
        <f>SUM(CM42:CM44)</f>
        <v>0</v>
      </c>
      <c r="CN45" s="4">
        <f t="shared" ref="CN45" si="434">SUM(CN42:CN44)</f>
        <v>0</v>
      </c>
      <c r="CO45" s="29"/>
      <c r="CP45" s="26">
        <f>SUM(CP42:CP44)</f>
        <v>0</v>
      </c>
      <c r="CQ45" s="4">
        <f>SUM(CQ42:CQ44)</f>
        <v>0</v>
      </c>
      <c r="CR45" s="29"/>
      <c r="CS45" s="26">
        <f>SUM(CS42:CS44)</f>
        <v>0</v>
      </c>
      <c r="CT45" s="4">
        <f t="shared" ref="CT45" si="435">SUM(CT42:CT44)</f>
        <v>0</v>
      </c>
      <c r="CU45" s="29"/>
      <c r="CV45" s="26">
        <f>SUM(CV42:CV44)</f>
        <v>0</v>
      </c>
      <c r="CW45" s="4">
        <f t="shared" ref="CW45" si="436">SUM(CW42:CW44)</f>
        <v>0</v>
      </c>
      <c r="CX45" s="29"/>
      <c r="CY45" s="26">
        <f>SUM(CY42:CY44)</f>
        <v>0</v>
      </c>
      <c r="CZ45" s="4">
        <f t="shared" ref="CZ45" si="437">SUM(CZ42:CZ44)</f>
        <v>0</v>
      </c>
      <c r="DA45" s="29"/>
      <c r="DB45" s="26">
        <f>SUM(DB42:DB44)</f>
        <v>0</v>
      </c>
      <c r="DC45" s="4">
        <f t="shared" ref="DC45" si="438">SUM(DC42:DC44)</f>
        <v>0</v>
      </c>
      <c r="DD45" s="29"/>
      <c r="DE45" s="26">
        <f>SUM(DE42:DE44)</f>
        <v>0</v>
      </c>
      <c r="DF45" s="4">
        <f t="shared" ref="DF45" si="439">SUM(DF42:DF44)</f>
        <v>0</v>
      </c>
      <c r="DG45" s="29"/>
      <c r="DH45" s="26">
        <f>SUM(DH42:DH44)</f>
        <v>0</v>
      </c>
      <c r="DI45" s="4">
        <f t="shared" ref="DI45" si="440">SUM(DI42:DI44)</f>
        <v>0</v>
      </c>
      <c r="DJ45" s="29"/>
      <c r="DK45" s="26">
        <f>SUM(DK42:DK44)</f>
        <v>0</v>
      </c>
      <c r="DL45" s="4">
        <f t="shared" ref="DL45" si="441">SUM(DL42:DL44)</f>
        <v>0</v>
      </c>
      <c r="DM45" s="29"/>
      <c r="DN45" s="26">
        <f>SUM(DN42:DN44)</f>
        <v>0</v>
      </c>
      <c r="DO45" s="4">
        <f t="shared" ref="DO45" si="442">SUM(DO42:DO44)</f>
        <v>0</v>
      </c>
      <c r="DP45" s="29"/>
      <c r="DQ45" s="26">
        <f>SUM(DQ42:DQ44)</f>
        <v>0</v>
      </c>
      <c r="DR45" s="4">
        <f t="shared" ref="DR45" si="443">SUM(DR42:DR44)</f>
        <v>0</v>
      </c>
      <c r="DS45" s="29"/>
      <c r="DT45" s="26">
        <f>SUM(DT42:DT44)</f>
        <v>0</v>
      </c>
      <c r="DU45" s="4">
        <f t="shared" ref="DU45" si="444">SUM(DU42:DU44)</f>
        <v>0</v>
      </c>
      <c r="DV45" s="29"/>
      <c r="DW45" s="26">
        <f>SUM(DW42:DW44)</f>
        <v>0</v>
      </c>
      <c r="DX45" s="4">
        <f t="shared" ref="DX45" si="445">SUM(DX42:DX44)</f>
        <v>0</v>
      </c>
      <c r="DY45" s="29"/>
      <c r="DZ45" s="26">
        <f>SUM(DZ42:DZ44)</f>
        <v>0</v>
      </c>
      <c r="EA45" s="4">
        <f t="shared" ref="EA45" si="446">SUM(EA42:EA44)</f>
        <v>0</v>
      </c>
      <c r="EB45" s="29"/>
    </row>
    <row r="46" spans="1:132" s="38" customFormat="1" ht="16.5" thickBot="1" x14ac:dyDescent="0.3">
      <c r="A46" s="76">
        <v>35</v>
      </c>
      <c r="B46" s="77" t="s">
        <v>80</v>
      </c>
      <c r="C46" s="87" t="s">
        <v>30</v>
      </c>
      <c r="D46" s="30"/>
      <c r="E46" s="6"/>
      <c r="F46" s="37"/>
      <c r="G46" s="30"/>
      <c r="H46" s="6"/>
      <c r="I46" s="37"/>
      <c r="J46" s="30"/>
      <c r="K46" s="6"/>
      <c r="L46" s="37"/>
      <c r="M46" s="30"/>
      <c r="N46" s="6"/>
      <c r="O46" s="37"/>
      <c r="P46" s="30"/>
      <c r="Q46" s="6"/>
      <c r="R46" s="37"/>
      <c r="S46" s="30"/>
      <c r="T46" s="6"/>
      <c r="U46" s="37"/>
      <c r="V46" s="30"/>
      <c r="W46" s="6"/>
      <c r="X46" s="37"/>
      <c r="Y46" s="30"/>
      <c r="Z46" s="6"/>
      <c r="AA46" s="37"/>
      <c r="AB46" s="30"/>
      <c r="AC46" s="6"/>
      <c r="AD46" s="37"/>
      <c r="AE46" s="30"/>
      <c r="AF46" s="6"/>
      <c r="AG46" s="37"/>
      <c r="AH46" s="30"/>
      <c r="AI46" s="6"/>
      <c r="AJ46" s="37"/>
      <c r="AK46" s="30"/>
      <c r="AL46" s="6"/>
      <c r="AM46" s="37"/>
      <c r="AN46" s="30">
        <f>V46+Y46+AB46+AE46+AH46+AK46</f>
        <v>0</v>
      </c>
      <c r="AO46" s="6">
        <f>W46+Z46+AC46+AF46+AI46+AL46</f>
        <v>0</v>
      </c>
      <c r="AP46" s="37"/>
      <c r="AQ46" s="30"/>
      <c r="AR46" s="6"/>
      <c r="AS46" s="37"/>
      <c r="AT46" s="30"/>
      <c r="AU46" s="6"/>
      <c r="AV46" s="37"/>
      <c r="AW46" s="30"/>
      <c r="AX46" s="6"/>
      <c r="AY46" s="37"/>
      <c r="AZ46" s="30"/>
      <c r="BA46" s="6"/>
      <c r="BB46" s="37"/>
      <c r="BC46" s="30"/>
      <c r="BD46" s="6"/>
      <c r="BE46" s="37"/>
      <c r="BF46" s="30"/>
      <c r="BG46" s="6"/>
      <c r="BH46" s="37"/>
      <c r="BI46" s="30">
        <f t="shared" ref="BI46:BJ46" si="447">AQ46+AT46+AW46+AZ46+BC46+BF46</f>
        <v>0</v>
      </c>
      <c r="BJ46" s="6">
        <f t="shared" si="447"/>
        <v>0</v>
      </c>
      <c r="BK46" s="37"/>
      <c r="BL46" s="30"/>
      <c r="BM46" s="6"/>
      <c r="BN46" s="37"/>
      <c r="BO46" s="30"/>
      <c r="BP46" s="6"/>
      <c r="BQ46" s="37"/>
      <c r="BR46" s="30"/>
      <c r="BS46" s="6"/>
      <c r="BT46" s="37"/>
      <c r="BU46" s="30"/>
      <c r="BV46" s="6"/>
      <c r="BW46" s="37"/>
      <c r="BX46" s="30">
        <f t="shared" ref="BX46:BY46" si="448">BO46+BR46+BU46</f>
        <v>0</v>
      </c>
      <c r="BY46" s="6">
        <f t="shared" si="448"/>
        <v>0</v>
      </c>
      <c r="BZ46" s="37"/>
      <c r="CA46" s="30"/>
      <c r="CB46" s="6"/>
      <c r="CC46" s="37"/>
      <c r="CD46" s="30"/>
      <c r="CE46" s="6"/>
      <c r="CF46" s="37"/>
      <c r="CG46" s="30">
        <f t="shared" ref="CG46:CH46" si="449">CA46+CD46</f>
        <v>0</v>
      </c>
      <c r="CH46" s="6">
        <f t="shared" si="449"/>
        <v>0</v>
      </c>
      <c r="CI46" s="37"/>
      <c r="CJ46" s="30"/>
      <c r="CK46" s="6"/>
      <c r="CL46" s="37"/>
      <c r="CM46" s="30">
        <f t="shared" ref="CM46:CN46" si="450">M46+P46+S46+AN46+BI46+BL46+BX46+CG46+CJ46</f>
        <v>0</v>
      </c>
      <c r="CN46" s="6">
        <f t="shared" si="450"/>
        <v>0</v>
      </c>
      <c r="CO46" s="37"/>
      <c r="CP46" s="30"/>
      <c r="CQ46" s="6"/>
      <c r="CR46" s="37"/>
      <c r="CS46" s="30"/>
      <c r="CT46" s="6"/>
      <c r="CU46" s="37"/>
      <c r="CV46" s="30"/>
      <c r="CW46" s="6"/>
      <c r="CX46" s="37"/>
      <c r="CY46" s="30"/>
      <c r="CZ46" s="6"/>
      <c r="DA46" s="37"/>
      <c r="DB46" s="30"/>
      <c r="DC46" s="6"/>
      <c r="DD46" s="37"/>
      <c r="DE46" s="30"/>
      <c r="DF46" s="6"/>
      <c r="DG46" s="37"/>
      <c r="DH46" s="30"/>
      <c r="DI46" s="6"/>
      <c r="DJ46" s="37"/>
      <c r="DK46" s="30"/>
      <c r="DL46" s="6"/>
      <c r="DM46" s="37"/>
      <c r="DN46" s="30">
        <f t="shared" ref="DN46:DO46" si="451">CS46+CV46+CY46+DB46+DE46+DH46+DK46</f>
        <v>0</v>
      </c>
      <c r="DO46" s="6">
        <f t="shared" si="451"/>
        <v>0</v>
      </c>
      <c r="DP46" s="37"/>
      <c r="DQ46" s="30">
        <f t="shared" si="401"/>
        <v>0</v>
      </c>
      <c r="DR46" s="6">
        <f t="shared" si="402"/>
        <v>0</v>
      </c>
      <c r="DS46" s="37"/>
      <c r="DT46" s="30"/>
      <c r="DU46" s="6"/>
      <c r="DV46" s="37"/>
      <c r="DW46" s="30"/>
      <c r="DX46" s="6"/>
      <c r="DY46" s="37"/>
      <c r="DZ46" s="30">
        <f t="shared" ref="DZ46:EA46" si="452">DQ46+DT46+DW46</f>
        <v>0</v>
      </c>
      <c r="EA46" s="6">
        <f t="shared" si="452"/>
        <v>0</v>
      </c>
      <c r="EB46" s="37"/>
    </row>
    <row r="47" spans="1:132" s="36" customFormat="1" ht="16.5" thickBot="1" x14ac:dyDescent="0.3">
      <c r="A47" s="69">
        <v>36</v>
      </c>
      <c r="B47" s="70" t="s">
        <v>81</v>
      </c>
      <c r="C47" s="85" t="s">
        <v>117</v>
      </c>
      <c r="D47" s="35">
        <f>SUM(D41,D45,D46)</f>
        <v>0</v>
      </c>
      <c r="E47" s="7">
        <f t="shared" ref="E47" si="453">SUM(E41,E45,E46)</f>
        <v>0</v>
      </c>
      <c r="F47" s="41"/>
      <c r="G47" s="35">
        <f>SUM(G41,G45,G46)</f>
        <v>0</v>
      </c>
      <c r="H47" s="7">
        <f t="shared" ref="H47" si="454">SUM(H41,H45,H46)</f>
        <v>0</v>
      </c>
      <c r="I47" s="41"/>
      <c r="J47" s="35">
        <f>SUM(J41,J45,J46)</f>
        <v>0</v>
      </c>
      <c r="K47" s="7">
        <f t="shared" ref="K47" si="455">SUM(K41,K45,K46)</f>
        <v>0</v>
      </c>
      <c r="L47" s="41"/>
      <c r="M47" s="35">
        <f>SUM(M41,M45,M46)</f>
        <v>0</v>
      </c>
      <c r="N47" s="7">
        <f t="shared" ref="N47" si="456">SUM(N41,N45,N46)</f>
        <v>0</v>
      </c>
      <c r="O47" s="41"/>
      <c r="P47" s="35">
        <f>SUM(P41,P45,P46)</f>
        <v>0</v>
      </c>
      <c r="Q47" s="7">
        <f t="shared" ref="Q47" si="457">SUM(Q41,Q45,Q46)</f>
        <v>0</v>
      </c>
      <c r="R47" s="41"/>
      <c r="S47" s="35">
        <f>SUM(S41,S45,S46)</f>
        <v>0</v>
      </c>
      <c r="T47" s="7">
        <f t="shared" ref="T47" si="458">SUM(T41,T45,T46)</f>
        <v>0</v>
      </c>
      <c r="U47" s="41"/>
      <c r="V47" s="35">
        <f>SUM(V41,V45,V46)</f>
        <v>0</v>
      </c>
      <c r="W47" s="7">
        <f t="shared" ref="W47" si="459">SUM(W41,W45,W46)</f>
        <v>0</v>
      </c>
      <c r="X47" s="41"/>
      <c r="Y47" s="35">
        <f>SUM(Y41,Y45,Y46)</f>
        <v>0</v>
      </c>
      <c r="Z47" s="7">
        <f t="shared" ref="Z47" si="460">SUM(Z41,Z45,Z46)</f>
        <v>0</v>
      </c>
      <c r="AA47" s="41"/>
      <c r="AB47" s="35">
        <f>SUM(AB41,AB45,AB46)</f>
        <v>0</v>
      </c>
      <c r="AC47" s="7">
        <f t="shared" ref="AC47" si="461">SUM(AC41,AC45,AC46)</f>
        <v>0</v>
      </c>
      <c r="AD47" s="41"/>
      <c r="AE47" s="35">
        <f>SUM(AE41,AE45,AE46)</f>
        <v>0</v>
      </c>
      <c r="AF47" s="7">
        <f t="shared" ref="AF47" si="462">SUM(AF41,AF45,AF46)</f>
        <v>0</v>
      </c>
      <c r="AG47" s="41"/>
      <c r="AH47" s="35">
        <f>SUM(AH41,AH45,AH46)</f>
        <v>0</v>
      </c>
      <c r="AI47" s="7">
        <f t="shared" ref="AI47" si="463">SUM(AI41,AI45,AI46)</f>
        <v>0</v>
      </c>
      <c r="AJ47" s="41"/>
      <c r="AK47" s="35">
        <f>SUM(AK41,AK45,AK46)</f>
        <v>0</v>
      </c>
      <c r="AL47" s="7">
        <f t="shared" ref="AL47" si="464">SUM(AL41,AL45,AL46)</f>
        <v>0</v>
      </c>
      <c r="AM47" s="41"/>
      <c r="AN47" s="35">
        <f>SUM(AN41,AN45,AN46)</f>
        <v>0</v>
      </c>
      <c r="AO47" s="7">
        <f t="shared" ref="AO47" si="465">SUM(AO41,AO45,AO46)</f>
        <v>0</v>
      </c>
      <c r="AP47" s="41"/>
      <c r="AQ47" s="35">
        <f>SUM(AQ41,AQ45,AQ46)</f>
        <v>0</v>
      </c>
      <c r="AR47" s="7">
        <f t="shared" ref="AR47" si="466">SUM(AR41,AR45,AR46)</f>
        <v>0</v>
      </c>
      <c r="AS47" s="41"/>
      <c r="AT47" s="35">
        <f>SUM(AT41,AT45,AT46)</f>
        <v>0</v>
      </c>
      <c r="AU47" s="7">
        <f t="shared" ref="AU47" si="467">SUM(AU41,AU45,AU46)</f>
        <v>0</v>
      </c>
      <c r="AV47" s="41"/>
      <c r="AW47" s="35">
        <f>SUM(AW41,AW45,AW46)</f>
        <v>0</v>
      </c>
      <c r="AX47" s="7">
        <f t="shared" ref="AX47" si="468">SUM(AX41,AX45,AX46)</f>
        <v>0</v>
      </c>
      <c r="AY47" s="41"/>
      <c r="AZ47" s="35">
        <f>SUM(AZ41,AZ45,AZ46)</f>
        <v>0</v>
      </c>
      <c r="BA47" s="7">
        <f t="shared" ref="BA47" si="469">SUM(BA41,BA45,BA46)</f>
        <v>0</v>
      </c>
      <c r="BB47" s="41"/>
      <c r="BC47" s="35">
        <f>SUM(BC41,BC45,BC46)</f>
        <v>0</v>
      </c>
      <c r="BD47" s="7">
        <f t="shared" ref="BD47" si="470">SUM(BD41,BD45,BD46)</f>
        <v>0</v>
      </c>
      <c r="BE47" s="41"/>
      <c r="BF47" s="35">
        <f>SUM(BF41,BF45,BF46)</f>
        <v>0</v>
      </c>
      <c r="BG47" s="7">
        <f t="shared" ref="BG47" si="471">SUM(BG41,BG45,BG46)</f>
        <v>0</v>
      </c>
      <c r="BH47" s="41"/>
      <c r="BI47" s="35">
        <f>SUM(BI41,BI45,BI46)</f>
        <v>0</v>
      </c>
      <c r="BJ47" s="7">
        <f t="shared" ref="BJ47" si="472">SUM(BJ41,BJ45,BJ46)</f>
        <v>0</v>
      </c>
      <c r="BK47" s="41"/>
      <c r="BL47" s="35">
        <f>SUM(BL41,BL45,BL46)</f>
        <v>0</v>
      </c>
      <c r="BM47" s="7">
        <f t="shared" ref="BM47" si="473">SUM(BM41,BM45,BM46)</f>
        <v>0</v>
      </c>
      <c r="BN47" s="41"/>
      <c r="BO47" s="35">
        <f>SUM(BO41,BO45,BO46)</f>
        <v>0</v>
      </c>
      <c r="BP47" s="7">
        <f t="shared" ref="BP47" si="474">SUM(BP41,BP45,BP46)</f>
        <v>0</v>
      </c>
      <c r="BQ47" s="41"/>
      <c r="BR47" s="35">
        <f>SUM(BR41,BR45,BR46)</f>
        <v>0</v>
      </c>
      <c r="BS47" s="7">
        <f t="shared" ref="BS47" si="475">SUM(BS41,BS45,BS46)</f>
        <v>0</v>
      </c>
      <c r="BT47" s="41"/>
      <c r="BU47" s="35">
        <f>SUM(BU41,BU45,BU46)</f>
        <v>0</v>
      </c>
      <c r="BV47" s="7">
        <f t="shared" ref="BV47" si="476">SUM(BV41,BV45,BV46)</f>
        <v>0</v>
      </c>
      <c r="BW47" s="41"/>
      <c r="BX47" s="35">
        <f>SUM(BX41,BX45,BX46)</f>
        <v>0</v>
      </c>
      <c r="BY47" s="7">
        <f t="shared" ref="BY47" si="477">SUM(BY41,BY45,BY46)</f>
        <v>0</v>
      </c>
      <c r="BZ47" s="41"/>
      <c r="CA47" s="35">
        <f>SUM(CA41,CA45,CA46)</f>
        <v>0</v>
      </c>
      <c r="CB47" s="7">
        <f t="shared" ref="CB47" si="478">SUM(CB41,CB45,CB46)</f>
        <v>0</v>
      </c>
      <c r="CC47" s="41"/>
      <c r="CD47" s="35">
        <f>SUM(CD41,CD45,CD46)</f>
        <v>0</v>
      </c>
      <c r="CE47" s="7">
        <f t="shared" ref="CE47" si="479">SUM(CE41,CE45,CE46)</f>
        <v>0</v>
      </c>
      <c r="CF47" s="41"/>
      <c r="CG47" s="35">
        <f>SUM(CG41,CG45,CG46)</f>
        <v>0</v>
      </c>
      <c r="CH47" s="7">
        <f t="shared" ref="CH47" si="480">SUM(CH41,CH45,CH46)</f>
        <v>0</v>
      </c>
      <c r="CI47" s="41"/>
      <c r="CJ47" s="35">
        <f>SUM(CJ41,CJ45,CJ46)</f>
        <v>0</v>
      </c>
      <c r="CK47" s="7">
        <f t="shared" ref="CK47" si="481">SUM(CK41,CK45,CK46)</f>
        <v>0</v>
      </c>
      <c r="CL47" s="41"/>
      <c r="CM47" s="35">
        <f>SUM(CM41,CM45,CM46)</f>
        <v>0</v>
      </c>
      <c r="CN47" s="7">
        <f t="shared" ref="CN47" si="482">SUM(CN41,CN45,CN46)</f>
        <v>0</v>
      </c>
      <c r="CO47" s="41"/>
      <c r="CP47" s="35">
        <f>SUM(CP41,CP45,CP46)</f>
        <v>0</v>
      </c>
      <c r="CQ47" s="7">
        <f>SUM(CQ41,CQ45,CQ46)</f>
        <v>0</v>
      </c>
      <c r="CR47" s="41"/>
      <c r="CS47" s="35">
        <f>SUM(CS41,CS45,CS46)</f>
        <v>0</v>
      </c>
      <c r="CT47" s="7">
        <f t="shared" ref="CT47" si="483">SUM(CT41,CT45,CT46)</f>
        <v>0</v>
      </c>
      <c r="CU47" s="41"/>
      <c r="CV47" s="35">
        <f>SUM(CV41,CV45,CV46)</f>
        <v>0</v>
      </c>
      <c r="CW47" s="7">
        <f t="shared" ref="CW47" si="484">SUM(CW41,CW45,CW46)</f>
        <v>0</v>
      </c>
      <c r="CX47" s="41"/>
      <c r="CY47" s="35">
        <f>SUM(CY41,CY45,CY46)</f>
        <v>0</v>
      </c>
      <c r="CZ47" s="7">
        <f t="shared" ref="CZ47" si="485">SUM(CZ41,CZ45,CZ46)</f>
        <v>0</v>
      </c>
      <c r="DA47" s="41"/>
      <c r="DB47" s="35">
        <f>SUM(DB41,DB45,DB46)</f>
        <v>0</v>
      </c>
      <c r="DC47" s="7">
        <f t="shared" ref="DC47" si="486">SUM(DC41,DC45,DC46)</f>
        <v>0</v>
      </c>
      <c r="DD47" s="41"/>
      <c r="DE47" s="35">
        <f>SUM(DE41,DE45,DE46)</f>
        <v>0</v>
      </c>
      <c r="DF47" s="7">
        <f t="shared" ref="DF47" si="487">SUM(DF41,DF45,DF46)</f>
        <v>0</v>
      </c>
      <c r="DG47" s="41"/>
      <c r="DH47" s="35">
        <f>SUM(DH41,DH45,DH46)</f>
        <v>0</v>
      </c>
      <c r="DI47" s="7">
        <f t="shared" ref="DI47" si="488">SUM(DI41,DI45,DI46)</f>
        <v>0</v>
      </c>
      <c r="DJ47" s="41"/>
      <c r="DK47" s="35">
        <f>SUM(DK41,DK45,DK46)</f>
        <v>0</v>
      </c>
      <c r="DL47" s="7">
        <f t="shared" ref="DL47" si="489">SUM(DL41,DL45,DL46)</f>
        <v>0</v>
      </c>
      <c r="DM47" s="41"/>
      <c r="DN47" s="35">
        <f>SUM(DN41,DN45,DN46)</f>
        <v>0</v>
      </c>
      <c r="DO47" s="7">
        <f t="shared" ref="DO47" si="490">SUM(DO41,DO45,DO46)</f>
        <v>0</v>
      </c>
      <c r="DP47" s="41"/>
      <c r="DQ47" s="35">
        <f>SUM(DQ41,DQ45,DQ46)</f>
        <v>0</v>
      </c>
      <c r="DR47" s="7">
        <f t="shared" ref="DR47" si="491">SUM(DR41,DR45,DR46)</f>
        <v>0</v>
      </c>
      <c r="DS47" s="41"/>
      <c r="DT47" s="35">
        <f>SUM(DT41,DT45,DT46)</f>
        <v>0</v>
      </c>
      <c r="DU47" s="7">
        <f t="shared" ref="DU47" si="492">SUM(DU41,DU45,DU46)</f>
        <v>0</v>
      </c>
      <c r="DV47" s="41"/>
      <c r="DW47" s="35">
        <f>SUM(DW41,DW45,DW46)</f>
        <v>0</v>
      </c>
      <c r="DX47" s="7">
        <f t="shared" ref="DX47" si="493">SUM(DX41,DX45,DX46)</f>
        <v>0</v>
      </c>
      <c r="DY47" s="41"/>
      <c r="DZ47" s="35">
        <f>SUM(DZ41,DZ45,DZ46)</f>
        <v>0</v>
      </c>
      <c r="EA47" s="7">
        <f t="shared" ref="EA47" si="494">SUM(EA41,EA45,EA46)</f>
        <v>0</v>
      </c>
      <c r="EB47" s="41"/>
    </row>
    <row r="48" spans="1:132" s="34" customFormat="1" x14ac:dyDescent="0.25">
      <c r="A48" s="72">
        <v>37</v>
      </c>
      <c r="B48" s="73" t="s">
        <v>82</v>
      </c>
      <c r="C48" s="86" t="s">
        <v>31</v>
      </c>
      <c r="D48" s="31"/>
      <c r="E48" s="5"/>
      <c r="F48" s="39"/>
      <c r="G48" s="31"/>
      <c r="H48" s="5"/>
      <c r="I48" s="39"/>
      <c r="J48" s="31"/>
      <c r="K48" s="5"/>
      <c r="L48" s="39"/>
      <c r="M48" s="31">
        <f t="shared" ref="M48:M56" si="495">D48+G48+J48</f>
        <v>0</v>
      </c>
      <c r="N48" s="5">
        <f t="shared" ref="N48:N56" si="496">E48+H48+K48</f>
        <v>0</v>
      </c>
      <c r="O48" s="39"/>
      <c r="P48" s="31"/>
      <c r="Q48" s="5"/>
      <c r="R48" s="39"/>
      <c r="S48" s="31"/>
      <c r="T48" s="5"/>
      <c r="U48" s="39"/>
      <c r="V48" s="31"/>
      <c r="W48" s="5"/>
      <c r="X48" s="39"/>
      <c r="Y48" s="31"/>
      <c r="Z48" s="5"/>
      <c r="AA48" s="39"/>
      <c r="AB48" s="31"/>
      <c r="AC48" s="5"/>
      <c r="AD48" s="39"/>
      <c r="AE48" s="31"/>
      <c r="AF48" s="5"/>
      <c r="AG48" s="39"/>
      <c r="AH48" s="31"/>
      <c r="AI48" s="5"/>
      <c r="AJ48" s="39"/>
      <c r="AK48" s="31"/>
      <c r="AL48" s="5"/>
      <c r="AM48" s="39"/>
      <c r="AN48" s="31">
        <f t="shared" ref="AN48:AN56" si="497">V48+Y48+AB48+AE48+AH48+AK48</f>
        <v>0</v>
      </c>
      <c r="AO48" s="5">
        <f t="shared" ref="AO48:AO55" si="498">W48+Z48+AC48+AF48+AI48+AL48</f>
        <v>0</v>
      </c>
      <c r="AP48" s="39"/>
      <c r="AQ48" s="31"/>
      <c r="AR48" s="5"/>
      <c r="AS48" s="39"/>
      <c r="AT48" s="31"/>
      <c r="AU48" s="5"/>
      <c r="AV48" s="39"/>
      <c r="AW48" s="31"/>
      <c r="AX48" s="5"/>
      <c r="AY48" s="39"/>
      <c r="AZ48" s="31"/>
      <c r="BA48" s="5"/>
      <c r="BB48" s="39"/>
      <c r="BC48" s="31"/>
      <c r="BD48" s="5"/>
      <c r="BE48" s="39"/>
      <c r="BF48" s="31"/>
      <c r="BG48" s="5"/>
      <c r="BH48" s="39"/>
      <c r="BI48" s="31">
        <f t="shared" ref="BI48:BI56" si="499">AQ48+AT48+AW48+AZ48+BC48+BF48</f>
        <v>0</v>
      </c>
      <c r="BJ48" s="5">
        <f t="shared" ref="BJ48:BJ56" si="500">AR48+AU48+AX48+BA48+BD48+BG48</f>
        <v>0</v>
      </c>
      <c r="BK48" s="39"/>
      <c r="BL48" s="31"/>
      <c r="BM48" s="5"/>
      <c r="BN48" s="39"/>
      <c r="BO48" s="31"/>
      <c r="BP48" s="5"/>
      <c r="BQ48" s="39"/>
      <c r="BR48" s="31"/>
      <c r="BS48" s="5"/>
      <c r="BT48" s="39"/>
      <c r="BU48" s="31"/>
      <c r="BV48" s="5"/>
      <c r="BW48" s="39"/>
      <c r="BX48" s="31">
        <f t="shared" ref="BX48:BX56" si="501">BO48+BR48+BU48</f>
        <v>0</v>
      </c>
      <c r="BY48" s="5">
        <f t="shared" ref="BY48:BY56" si="502">BP48+BS48+BV48</f>
        <v>0</v>
      </c>
      <c r="BZ48" s="39"/>
      <c r="CA48" s="31"/>
      <c r="CB48" s="5"/>
      <c r="CC48" s="39"/>
      <c r="CD48" s="31"/>
      <c r="CE48" s="5"/>
      <c r="CF48" s="39"/>
      <c r="CG48" s="31">
        <f t="shared" ref="CG48:CG56" si="503">CA48+CD48</f>
        <v>0</v>
      </c>
      <c r="CH48" s="5">
        <f t="shared" ref="CH48:CH56" si="504">CB48+CE48</f>
        <v>0</v>
      </c>
      <c r="CI48" s="39"/>
      <c r="CJ48" s="31"/>
      <c r="CK48" s="5"/>
      <c r="CL48" s="39"/>
      <c r="CM48" s="31">
        <f t="shared" ref="CM48:CM56" si="505">M48+P48+S48+AN48+BI48+BL48+BX48+CG48+CJ48</f>
        <v>0</v>
      </c>
      <c r="CN48" s="5">
        <f t="shared" ref="CN48:CN56" si="506">N48+Q48+T48+AO48+BJ48+BM48+BY48+CH48+CK48</f>
        <v>0</v>
      </c>
      <c r="CO48" s="39"/>
      <c r="CP48" s="31"/>
      <c r="CQ48" s="5"/>
      <c r="CR48" s="39"/>
      <c r="CS48" s="31"/>
      <c r="CT48" s="5"/>
      <c r="CU48" s="39"/>
      <c r="CV48" s="31"/>
      <c r="CW48" s="5"/>
      <c r="CX48" s="39"/>
      <c r="CY48" s="31"/>
      <c r="CZ48" s="5"/>
      <c r="DA48" s="39"/>
      <c r="DB48" s="31"/>
      <c r="DC48" s="5"/>
      <c r="DD48" s="39"/>
      <c r="DE48" s="31"/>
      <c r="DF48" s="5"/>
      <c r="DG48" s="39"/>
      <c r="DH48" s="31"/>
      <c r="DI48" s="5"/>
      <c r="DJ48" s="39"/>
      <c r="DK48" s="31"/>
      <c r="DL48" s="5"/>
      <c r="DM48" s="39"/>
      <c r="DN48" s="31">
        <f t="shared" ref="DN48:DN56" si="507">CS48+CV48+CY48+DB48+DE48+DH48+DK48</f>
        <v>0</v>
      </c>
      <c r="DO48" s="5">
        <f t="shared" ref="DO48:DO56" si="508">CT48+CW48+CZ48+DC48+DF48+DI48+DL48</f>
        <v>0</v>
      </c>
      <c r="DP48" s="39"/>
      <c r="DQ48" s="31">
        <f t="shared" ref="DQ48:DQ56" si="509">CM48+CP48+DN48</f>
        <v>0</v>
      </c>
      <c r="DR48" s="5">
        <f t="shared" ref="DR48:DR56" si="510">CN48+CQ48+DO48</f>
        <v>0</v>
      </c>
      <c r="DS48" s="39"/>
      <c r="DT48" s="31"/>
      <c r="DU48" s="5"/>
      <c r="DV48" s="39"/>
      <c r="DW48" s="31"/>
      <c r="DX48" s="5"/>
      <c r="DY48" s="39"/>
      <c r="DZ48" s="31">
        <f t="shared" ref="DZ48:DZ56" si="511">DQ48+DT48+DW48</f>
        <v>0</v>
      </c>
      <c r="EA48" s="5">
        <f t="shared" ref="EA48:EA56" si="512">DR48+DU48+DX48</f>
        <v>0</v>
      </c>
      <c r="EB48" s="39"/>
    </row>
    <row r="49" spans="1:132" s="27" customFormat="1" x14ac:dyDescent="0.25">
      <c r="A49" s="66">
        <v>38</v>
      </c>
      <c r="B49" s="67" t="s">
        <v>83</v>
      </c>
      <c r="C49" s="68" t="s">
        <v>32</v>
      </c>
      <c r="D49" s="26">
        <v>12</v>
      </c>
      <c r="E49" s="4">
        <v>46</v>
      </c>
      <c r="F49" s="29">
        <f t="shared" si="10"/>
        <v>3.8333333333333335</v>
      </c>
      <c r="G49" s="26">
        <v>18</v>
      </c>
      <c r="H49" s="4">
        <v>18</v>
      </c>
      <c r="I49" s="29">
        <f t="shared" si="11"/>
        <v>1</v>
      </c>
      <c r="J49" s="26"/>
      <c r="K49" s="4"/>
      <c r="L49" s="29"/>
      <c r="M49" s="26">
        <f t="shared" si="495"/>
        <v>30</v>
      </c>
      <c r="N49" s="4">
        <f t="shared" si="496"/>
        <v>64</v>
      </c>
      <c r="O49" s="29">
        <f t="shared" si="13"/>
        <v>2.1333333333333333</v>
      </c>
      <c r="P49" s="26">
        <v>19</v>
      </c>
      <c r="Q49" s="4">
        <v>19</v>
      </c>
      <c r="R49" s="29">
        <f t="shared" si="14"/>
        <v>1</v>
      </c>
      <c r="S49" s="26"/>
      <c r="T49" s="4"/>
      <c r="U49" s="29"/>
      <c r="V49" s="26">
        <v>71</v>
      </c>
      <c r="W49" s="4">
        <v>71</v>
      </c>
      <c r="X49" s="29">
        <f t="shared" si="16"/>
        <v>1</v>
      </c>
      <c r="Y49" s="26"/>
      <c r="Z49" s="4"/>
      <c r="AA49" s="29"/>
      <c r="AB49" s="26"/>
      <c r="AC49" s="4"/>
      <c r="AD49" s="29"/>
      <c r="AE49" s="26">
        <v>370</v>
      </c>
      <c r="AF49" s="4">
        <v>21</v>
      </c>
      <c r="AG49" s="29">
        <f t="shared" si="19"/>
        <v>5.675675675675676E-2</v>
      </c>
      <c r="AH49" s="26"/>
      <c r="AI49" s="4"/>
      <c r="AJ49" s="29"/>
      <c r="AK49" s="26"/>
      <c r="AL49" s="4"/>
      <c r="AM49" s="29"/>
      <c r="AN49" s="26">
        <f t="shared" si="497"/>
        <v>441</v>
      </c>
      <c r="AO49" s="4">
        <f t="shared" si="498"/>
        <v>92</v>
      </c>
      <c r="AP49" s="29">
        <f t="shared" si="22"/>
        <v>0.20861678004535147</v>
      </c>
      <c r="AQ49" s="26">
        <v>2315</v>
      </c>
      <c r="AR49" s="4">
        <v>953</v>
      </c>
      <c r="AS49" s="29">
        <f t="shared" si="23"/>
        <v>0.41166306695464361</v>
      </c>
      <c r="AT49" s="26"/>
      <c r="AU49" s="4"/>
      <c r="AV49" s="29"/>
      <c r="AW49" s="26"/>
      <c r="AX49" s="4"/>
      <c r="AY49" s="29"/>
      <c r="AZ49" s="26">
        <v>52</v>
      </c>
      <c r="BA49" s="4">
        <v>52</v>
      </c>
      <c r="BB49" s="29">
        <f t="shared" si="26"/>
        <v>1</v>
      </c>
      <c r="BC49" s="26"/>
      <c r="BD49" s="4"/>
      <c r="BE49" s="29"/>
      <c r="BF49" s="26"/>
      <c r="BG49" s="4"/>
      <c r="BH49" s="29"/>
      <c r="BI49" s="26">
        <f t="shared" si="499"/>
        <v>2367</v>
      </c>
      <c r="BJ49" s="4">
        <f t="shared" si="500"/>
        <v>1005</v>
      </c>
      <c r="BK49" s="29">
        <f t="shared" si="29"/>
        <v>0.42458808618504434</v>
      </c>
      <c r="BL49" s="26"/>
      <c r="BM49" s="4"/>
      <c r="BN49" s="29"/>
      <c r="BO49" s="26"/>
      <c r="BP49" s="4"/>
      <c r="BQ49" s="29"/>
      <c r="BR49" s="26"/>
      <c r="BS49" s="4"/>
      <c r="BT49" s="29"/>
      <c r="BU49" s="26"/>
      <c r="BV49" s="4"/>
      <c r="BW49" s="29"/>
      <c r="BX49" s="26">
        <f t="shared" si="501"/>
        <v>0</v>
      </c>
      <c r="BY49" s="4">
        <f t="shared" si="502"/>
        <v>0</v>
      </c>
      <c r="BZ49" s="29"/>
      <c r="CA49" s="26"/>
      <c r="CB49" s="4"/>
      <c r="CC49" s="29"/>
      <c r="CD49" s="26"/>
      <c r="CE49" s="4"/>
      <c r="CF49" s="29"/>
      <c r="CG49" s="26">
        <f t="shared" si="503"/>
        <v>0</v>
      </c>
      <c r="CH49" s="4">
        <f t="shared" si="504"/>
        <v>0</v>
      </c>
      <c r="CI49" s="29"/>
      <c r="CJ49" s="26"/>
      <c r="CK49" s="4"/>
      <c r="CL49" s="29"/>
      <c r="CM49" s="26">
        <f t="shared" si="505"/>
        <v>2857</v>
      </c>
      <c r="CN49" s="4">
        <f t="shared" si="506"/>
        <v>1180</v>
      </c>
      <c r="CO49" s="29">
        <f t="shared" si="42"/>
        <v>0.41302065103255164</v>
      </c>
      <c r="CP49" s="26"/>
      <c r="CQ49" s="4"/>
      <c r="CR49" s="29"/>
      <c r="CS49" s="26"/>
      <c r="CT49" s="4"/>
      <c r="CU49" s="29"/>
      <c r="CV49" s="26"/>
      <c r="CW49" s="4"/>
      <c r="CX49" s="29"/>
      <c r="CY49" s="26"/>
      <c r="CZ49" s="4"/>
      <c r="DA49" s="29"/>
      <c r="DB49" s="26"/>
      <c r="DC49" s="4"/>
      <c r="DD49" s="29"/>
      <c r="DE49" s="26"/>
      <c r="DF49" s="4"/>
      <c r="DG49" s="29"/>
      <c r="DH49" s="26"/>
      <c r="DI49" s="4"/>
      <c r="DJ49" s="29"/>
      <c r="DK49" s="26"/>
      <c r="DL49" s="4"/>
      <c r="DM49" s="29"/>
      <c r="DN49" s="26">
        <f t="shared" si="507"/>
        <v>0</v>
      </c>
      <c r="DO49" s="4">
        <f t="shared" si="508"/>
        <v>0</v>
      </c>
      <c r="DP49" s="29"/>
      <c r="DQ49" s="26">
        <f t="shared" si="509"/>
        <v>2857</v>
      </c>
      <c r="DR49" s="4">
        <f t="shared" si="510"/>
        <v>1180</v>
      </c>
      <c r="DS49" s="29">
        <f t="shared" si="50"/>
        <v>0.41302065103255164</v>
      </c>
      <c r="DT49" s="26"/>
      <c r="DU49" s="4"/>
      <c r="DV49" s="29"/>
      <c r="DW49" s="26">
        <v>92138</v>
      </c>
      <c r="DX49" s="4">
        <v>91985</v>
      </c>
      <c r="DY49" s="29">
        <f t="shared" si="52"/>
        <v>0.99833944735071312</v>
      </c>
      <c r="DZ49" s="26">
        <f t="shared" si="511"/>
        <v>94995</v>
      </c>
      <c r="EA49" s="4">
        <f t="shared" si="512"/>
        <v>93165</v>
      </c>
      <c r="EB49" s="29">
        <f t="shared" si="54"/>
        <v>0.98073582820148431</v>
      </c>
    </row>
    <row r="50" spans="1:132" s="27" customFormat="1" x14ac:dyDescent="0.25">
      <c r="A50" s="66">
        <v>39</v>
      </c>
      <c r="B50" s="67" t="s">
        <v>84</v>
      </c>
      <c r="C50" s="68" t="s">
        <v>33</v>
      </c>
      <c r="D50" s="26"/>
      <c r="E50" s="4">
        <v>0</v>
      </c>
      <c r="F50" s="29"/>
      <c r="G50" s="26"/>
      <c r="H50" s="4"/>
      <c r="I50" s="29"/>
      <c r="J50" s="26"/>
      <c r="K50" s="4"/>
      <c r="L50" s="29"/>
      <c r="M50" s="26">
        <f t="shared" si="495"/>
        <v>0</v>
      </c>
      <c r="N50" s="4">
        <f t="shared" si="496"/>
        <v>0</v>
      </c>
      <c r="O50" s="29"/>
      <c r="P50" s="26"/>
      <c r="Q50" s="4"/>
      <c r="R50" s="29"/>
      <c r="S50" s="26"/>
      <c r="T50" s="4"/>
      <c r="U50" s="29"/>
      <c r="V50" s="26"/>
      <c r="W50" s="4"/>
      <c r="X50" s="29"/>
      <c r="Y50" s="26"/>
      <c r="Z50" s="4"/>
      <c r="AA50" s="29"/>
      <c r="AB50" s="26"/>
      <c r="AC50" s="4"/>
      <c r="AD50" s="29"/>
      <c r="AE50" s="26"/>
      <c r="AF50" s="4"/>
      <c r="AG50" s="29"/>
      <c r="AH50" s="26"/>
      <c r="AI50" s="4"/>
      <c r="AJ50" s="29"/>
      <c r="AK50" s="26"/>
      <c r="AL50" s="4"/>
      <c r="AM50" s="29"/>
      <c r="AN50" s="26">
        <f t="shared" si="497"/>
        <v>0</v>
      </c>
      <c r="AO50" s="4">
        <f t="shared" si="498"/>
        <v>0</v>
      </c>
      <c r="AP50" s="29"/>
      <c r="AQ50" s="26"/>
      <c r="AR50" s="4"/>
      <c r="AS50" s="29"/>
      <c r="AT50" s="26"/>
      <c r="AU50" s="4"/>
      <c r="AV50" s="29"/>
      <c r="AW50" s="26"/>
      <c r="AX50" s="4"/>
      <c r="AY50" s="29"/>
      <c r="AZ50" s="26"/>
      <c r="BA50" s="4"/>
      <c r="BB50" s="29"/>
      <c r="BC50" s="26"/>
      <c r="BD50" s="4"/>
      <c r="BE50" s="29"/>
      <c r="BF50" s="26"/>
      <c r="BG50" s="4"/>
      <c r="BH50" s="29"/>
      <c r="BI50" s="26">
        <f t="shared" si="499"/>
        <v>0</v>
      </c>
      <c r="BJ50" s="4">
        <f t="shared" si="500"/>
        <v>0</v>
      </c>
      <c r="BK50" s="29"/>
      <c r="BL50" s="26"/>
      <c r="BM50" s="4"/>
      <c r="BN50" s="29"/>
      <c r="BO50" s="26"/>
      <c r="BP50" s="4"/>
      <c r="BQ50" s="29"/>
      <c r="BR50" s="26"/>
      <c r="BS50" s="4"/>
      <c r="BT50" s="29"/>
      <c r="BU50" s="26"/>
      <c r="BV50" s="4">
        <v>1274</v>
      </c>
      <c r="BW50" s="29"/>
      <c r="BX50" s="26">
        <f t="shared" si="501"/>
        <v>0</v>
      </c>
      <c r="BY50" s="4">
        <f t="shared" si="502"/>
        <v>1274</v>
      </c>
      <c r="BZ50" s="29"/>
      <c r="CA50" s="26"/>
      <c r="CB50" s="4"/>
      <c r="CC50" s="29"/>
      <c r="CD50" s="26"/>
      <c r="CE50" s="4"/>
      <c r="CF50" s="29"/>
      <c r="CG50" s="26">
        <f t="shared" si="503"/>
        <v>0</v>
      </c>
      <c r="CH50" s="4">
        <f t="shared" si="504"/>
        <v>0</v>
      </c>
      <c r="CI50" s="29"/>
      <c r="CJ50" s="26"/>
      <c r="CK50" s="4"/>
      <c r="CL50" s="29"/>
      <c r="CM50" s="26">
        <f t="shared" si="505"/>
        <v>0</v>
      </c>
      <c r="CN50" s="4">
        <f t="shared" si="506"/>
        <v>1274</v>
      </c>
      <c r="CO50" s="29"/>
      <c r="CP50" s="26"/>
      <c r="CQ50" s="4"/>
      <c r="CR50" s="29"/>
      <c r="CS50" s="26">
        <v>8425</v>
      </c>
      <c r="CT50" s="4">
        <v>8425</v>
      </c>
      <c r="CU50" s="29">
        <f t="shared" si="57"/>
        <v>1</v>
      </c>
      <c r="CV50" s="26">
        <v>556</v>
      </c>
      <c r="CW50" s="4">
        <v>556</v>
      </c>
      <c r="CX50" s="29">
        <f t="shared" si="58"/>
        <v>1</v>
      </c>
      <c r="CY50" s="26"/>
      <c r="CZ50" s="4"/>
      <c r="DA50" s="29"/>
      <c r="DB50" s="26"/>
      <c r="DC50" s="4"/>
      <c r="DD50" s="29"/>
      <c r="DE50" s="26">
        <v>4960</v>
      </c>
      <c r="DF50" s="4">
        <v>4960</v>
      </c>
      <c r="DG50" s="29">
        <f t="shared" si="59"/>
        <v>1</v>
      </c>
      <c r="DH50" s="26"/>
      <c r="DI50" s="4"/>
      <c r="DJ50" s="29"/>
      <c r="DK50" s="26"/>
      <c r="DL50" s="4"/>
      <c r="DM50" s="29"/>
      <c r="DN50" s="26">
        <f t="shared" si="507"/>
        <v>13941</v>
      </c>
      <c r="DO50" s="4">
        <f t="shared" si="508"/>
        <v>13941</v>
      </c>
      <c r="DP50" s="29">
        <f t="shared" si="48"/>
        <v>1</v>
      </c>
      <c r="DQ50" s="26">
        <f t="shared" si="509"/>
        <v>13941</v>
      </c>
      <c r="DR50" s="4">
        <f t="shared" si="510"/>
        <v>15215</v>
      </c>
      <c r="DS50" s="29">
        <f t="shared" si="50"/>
        <v>1.0913851230184348</v>
      </c>
      <c r="DT50" s="26"/>
      <c r="DU50" s="4"/>
      <c r="DV50" s="29"/>
      <c r="DW50" s="26">
        <v>300</v>
      </c>
      <c r="DX50" s="4"/>
      <c r="DY50" s="29">
        <f t="shared" si="52"/>
        <v>0</v>
      </c>
      <c r="DZ50" s="26">
        <f t="shared" si="511"/>
        <v>14241</v>
      </c>
      <c r="EA50" s="4">
        <f t="shared" si="512"/>
        <v>15215</v>
      </c>
      <c r="EB50" s="29">
        <f t="shared" si="54"/>
        <v>1.0683940734498982</v>
      </c>
    </row>
    <row r="51" spans="1:132" s="27" customFormat="1" x14ac:dyDescent="0.25">
      <c r="A51" s="66">
        <v>40</v>
      </c>
      <c r="B51" s="67" t="s">
        <v>85</v>
      </c>
      <c r="C51" s="68" t="s">
        <v>34</v>
      </c>
      <c r="D51" s="26"/>
      <c r="E51" s="4">
        <v>0</v>
      </c>
      <c r="F51" s="29"/>
      <c r="G51" s="26">
        <v>148</v>
      </c>
      <c r="H51" s="4">
        <v>1362</v>
      </c>
      <c r="I51" s="29">
        <f t="shared" si="11"/>
        <v>9.2027027027027035</v>
      </c>
      <c r="J51" s="26"/>
      <c r="K51" s="4"/>
      <c r="L51" s="29"/>
      <c r="M51" s="26">
        <f t="shared" si="495"/>
        <v>148</v>
      </c>
      <c r="N51" s="4">
        <f t="shared" si="496"/>
        <v>1362</v>
      </c>
      <c r="O51" s="29">
        <f t="shared" si="13"/>
        <v>9.2027027027027035</v>
      </c>
      <c r="P51" s="26">
        <v>56</v>
      </c>
      <c r="Q51" s="4">
        <v>1270</v>
      </c>
      <c r="R51" s="29">
        <f t="shared" si="14"/>
        <v>22.678571428571427</v>
      </c>
      <c r="S51" s="26">
        <v>22</v>
      </c>
      <c r="T51" s="4">
        <v>1236</v>
      </c>
      <c r="U51" s="29">
        <f t="shared" si="15"/>
        <v>56.18181818181818</v>
      </c>
      <c r="V51" s="26"/>
      <c r="W51" s="4"/>
      <c r="X51" s="29"/>
      <c r="Y51" s="26"/>
      <c r="Z51" s="4"/>
      <c r="AA51" s="29"/>
      <c r="AB51" s="26"/>
      <c r="AC51" s="4"/>
      <c r="AD51" s="29"/>
      <c r="AE51" s="26"/>
      <c r="AF51" s="4">
        <v>3993</v>
      </c>
      <c r="AG51" s="29"/>
      <c r="AH51" s="26"/>
      <c r="AI51" s="4"/>
      <c r="AJ51" s="29"/>
      <c r="AK51" s="26"/>
      <c r="AL51" s="4"/>
      <c r="AM51" s="29"/>
      <c r="AN51" s="26">
        <f t="shared" si="497"/>
        <v>0</v>
      </c>
      <c r="AO51" s="4">
        <f t="shared" si="498"/>
        <v>3993</v>
      </c>
      <c r="AP51" s="29"/>
      <c r="AQ51" s="26"/>
      <c r="AR51" s="4"/>
      <c r="AS51" s="29"/>
      <c r="AT51" s="26"/>
      <c r="AU51" s="4"/>
      <c r="AV51" s="29"/>
      <c r="AW51" s="26"/>
      <c r="AX51" s="4"/>
      <c r="AY51" s="29"/>
      <c r="AZ51" s="26">
        <v>456</v>
      </c>
      <c r="BA51" s="4">
        <v>4100</v>
      </c>
      <c r="BB51" s="29">
        <f t="shared" si="26"/>
        <v>8.9912280701754383</v>
      </c>
      <c r="BC51" s="26"/>
      <c r="BD51" s="4"/>
      <c r="BE51" s="29"/>
      <c r="BF51" s="26"/>
      <c r="BG51" s="4"/>
      <c r="BH51" s="29"/>
      <c r="BI51" s="26">
        <f t="shared" si="499"/>
        <v>456</v>
      </c>
      <c r="BJ51" s="4">
        <f t="shared" si="500"/>
        <v>4100</v>
      </c>
      <c r="BK51" s="29">
        <f t="shared" si="29"/>
        <v>8.9912280701754383</v>
      </c>
      <c r="BL51" s="26"/>
      <c r="BM51" s="4"/>
      <c r="BN51" s="29"/>
      <c r="BO51" s="26"/>
      <c r="BP51" s="4"/>
      <c r="BQ51" s="29"/>
      <c r="BR51" s="26"/>
      <c r="BS51" s="4"/>
      <c r="BT51" s="29"/>
      <c r="BU51" s="26"/>
      <c r="BV51" s="4"/>
      <c r="BW51" s="29"/>
      <c r="BX51" s="26">
        <f t="shared" si="501"/>
        <v>0</v>
      </c>
      <c r="BY51" s="4">
        <f t="shared" si="502"/>
        <v>0</v>
      </c>
      <c r="BZ51" s="29"/>
      <c r="CA51" s="26"/>
      <c r="CB51" s="4"/>
      <c r="CC51" s="29"/>
      <c r="CD51" s="26"/>
      <c r="CE51" s="4"/>
      <c r="CF51" s="29"/>
      <c r="CG51" s="26">
        <f t="shared" si="503"/>
        <v>0</v>
      </c>
      <c r="CH51" s="4">
        <f t="shared" si="504"/>
        <v>0</v>
      </c>
      <c r="CI51" s="29"/>
      <c r="CJ51" s="26"/>
      <c r="CK51" s="4"/>
      <c r="CL51" s="29"/>
      <c r="CM51" s="26">
        <f t="shared" si="505"/>
        <v>682</v>
      </c>
      <c r="CN51" s="4">
        <f t="shared" si="506"/>
        <v>11961</v>
      </c>
      <c r="CO51" s="29">
        <f t="shared" si="42"/>
        <v>17.538123167155426</v>
      </c>
      <c r="CP51" s="26"/>
      <c r="CQ51" s="4">
        <v>6070</v>
      </c>
      <c r="CR51" s="29"/>
      <c r="CS51" s="26">
        <v>450</v>
      </c>
      <c r="CT51" s="4">
        <v>450</v>
      </c>
      <c r="CU51" s="29">
        <f t="shared" si="57"/>
        <v>1</v>
      </c>
      <c r="CV51" s="26"/>
      <c r="CW51" s="4"/>
      <c r="CX51" s="29"/>
      <c r="CY51" s="26"/>
      <c r="CZ51" s="4"/>
      <c r="DA51" s="29"/>
      <c r="DB51" s="26"/>
      <c r="DC51" s="4"/>
      <c r="DD51" s="29"/>
      <c r="DE51" s="26"/>
      <c r="DF51" s="4"/>
      <c r="DG51" s="29"/>
      <c r="DH51" s="26"/>
      <c r="DI51" s="4"/>
      <c r="DJ51" s="29"/>
      <c r="DK51" s="26"/>
      <c r="DL51" s="4"/>
      <c r="DM51" s="29"/>
      <c r="DN51" s="26">
        <f t="shared" si="507"/>
        <v>450</v>
      </c>
      <c r="DO51" s="4">
        <f t="shared" si="508"/>
        <v>450</v>
      </c>
      <c r="DP51" s="29">
        <f t="shared" si="48"/>
        <v>1</v>
      </c>
      <c r="DQ51" s="26">
        <f t="shared" si="509"/>
        <v>1132</v>
      </c>
      <c r="DR51" s="4">
        <f t="shared" si="510"/>
        <v>18481</v>
      </c>
      <c r="DS51" s="29">
        <f t="shared" si="50"/>
        <v>16.325971731448764</v>
      </c>
      <c r="DT51" s="26"/>
      <c r="DU51" s="4">
        <v>1056</v>
      </c>
      <c r="DV51" s="29"/>
      <c r="DW51" s="26"/>
      <c r="DX51" s="4"/>
      <c r="DY51" s="29"/>
      <c r="DZ51" s="26">
        <f t="shared" si="511"/>
        <v>1132</v>
      </c>
      <c r="EA51" s="4">
        <f t="shared" si="512"/>
        <v>19537</v>
      </c>
      <c r="EB51" s="29">
        <f t="shared" si="54"/>
        <v>17.258833922261484</v>
      </c>
    </row>
    <row r="52" spans="1:132" s="27" customFormat="1" x14ac:dyDescent="0.25">
      <c r="A52" s="66">
        <v>41</v>
      </c>
      <c r="B52" s="67" t="s">
        <v>86</v>
      </c>
      <c r="C52" s="68" t="s">
        <v>35</v>
      </c>
      <c r="D52" s="26">
        <v>3136</v>
      </c>
      <c r="E52" s="4">
        <v>3090</v>
      </c>
      <c r="F52" s="29">
        <f t="shared" si="10"/>
        <v>0.98533163265306123</v>
      </c>
      <c r="G52" s="26">
        <v>7763</v>
      </c>
      <c r="H52" s="4">
        <v>7862</v>
      </c>
      <c r="I52" s="29">
        <f t="shared" si="11"/>
        <v>1.0127528017519001</v>
      </c>
      <c r="J52" s="26"/>
      <c r="K52" s="4"/>
      <c r="L52" s="29"/>
      <c r="M52" s="26">
        <f t="shared" si="495"/>
        <v>10899</v>
      </c>
      <c r="N52" s="4">
        <f t="shared" si="496"/>
        <v>10952</v>
      </c>
      <c r="O52" s="29">
        <f t="shared" si="13"/>
        <v>1.0048628314524268</v>
      </c>
      <c r="P52" s="26">
        <v>8386</v>
      </c>
      <c r="Q52" s="4">
        <v>7216</v>
      </c>
      <c r="R52" s="29">
        <f t="shared" si="14"/>
        <v>0.8604817553064632</v>
      </c>
      <c r="S52" s="26">
        <v>3461</v>
      </c>
      <c r="T52" s="4">
        <v>2499</v>
      </c>
      <c r="U52" s="29">
        <f t="shared" si="15"/>
        <v>0.72204565154579603</v>
      </c>
      <c r="V52" s="26">
        <v>2773</v>
      </c>
      <c r="W52" s="4">
        <v>2773</v>
      </c>
      <c r="X52" s="29">
        <f t="shared" si="16"/>
        <v>1</v>
      </c>
      <c r="Y52" s="26">
        <v>1306</v>
      </c>
      <c r="Z52" s="4">
        <v>1306</v>
      </c>
      <c r="AA52" s="29">
        <f t="shared" si="17"/>
        <v>1</v>
      </c>
      <c r="AB52" s="26">
        <v>9265</v>
      </c>
      <c r="AC52" s="4">
        <v>10122</v>
      </c>
      <c r="AD52" s="29">
        <f t="shared" si="18"/>
        <v>1.0924986508364813</v>
      </c>
      <c r="AE52" s="26">
        <v>9749</v>
      </c>
      <c r="AF52" s="4">
        <v>9129</v>
      </c>
      <c r="AG52" s="29">
        <f t="shared" si="19"/>
        <v>0.93640373371627861</v>
      </c>
      <c r="AH52" s="26">
        <v>18095</v>
      </c>
      <c r="AI52" s="4">
        <v>18369</v>
      </c>
      <c r="AJ52" s="29">
        <f t="shared" si="20"/>
        <v>1.0151423045040067</v>
      </c>
      <c r="AK52" s="26">
        <v>3854</v>
      </c>
      <c r="AL52" s="4">
        <v>2569</v>
      </c>
      <c r="AM52" s="29">
        <f t="shared" si="55"/>
        <v>0.66658017644006229</v>
      </c>
      <c r="AN52" s="26">
        <f t="shared" si="497"/>
        <v>45042</v>
      </c>
      <c r="AO52" s="4">
        <f t="shared" si="498"/>
        <v>44268</v>
      </c>
      <c r="AP52" s="29">
        <f t="shared" si="22"/>
        <v>0.9828160383641934</v>
      </c>
      <c r="AQ52" s="26">
        <v>21</v>
      </c>
      <c r="AR52" s="4">
        <v>21</v>
      </c>
      <c r="AS52" s="29">
        <f t="shared" si="23"/>
        <v>1</v>
      </c>
      <c r="AT52" s="26">
        <v>15561</v>
      </c>
      <c r="AU52" s="4">
        <v>16629</v>
      </c>
      <c r="AV52" s="29">
        <f t="shared" si="24"/>
        <v>1.0686331212647002</v>
      </c>
      <c r="AW52" s="26">
        <v>1025</v>
      </c>
      <c r="AX52" s="4">
        <v>846</v>
      </c>
      <c r="AY52" s="29">
        <f t="shared" si="25"/>
        <v>0.82536585365853654</v>
      </c>
      <c r="AZ52" s="26">
        <v>7475</v>
      </c>
      <c r="BA52" s="4">
        <v>6436</v>
      </c>
      <c r="BB52" s="29">
        <f t="shared" si="26"/>
        <v>0.86100334448160531</v>
      </c>
      <c r="BC52" s="26">
        <v>37040</v>
      </c>
      <c r="BD52" s="4">
        <v>38228</v>
      </c>
      <c r="BE52" s="29">
        <f t="shared" si="27"/>
        <v>1.03207343412527</v>
      </c>
      <c r="BF52" s="26">
        <v>2904</v>
      </c>
      <c r="BG52" s="4">
        <v>2660</v>
      </c>
      <c r="BH52" s="29">
        <f t="shared" si="56"/>
        <v>0.91597796143250687</v>
      </c>
      <c r="BI52" s="26">
        <f t="shared" si="499"/>
        <v>64026</v>
      </c>
      <c r="BJ52" s="4">
        <f t="shared" si="500"/>
        <v>64820</v>
      </c>
      <c r="BK52" s="29">
        <f t="shared" si="29"/>
        <v>1.012401212007622</v>
      </c>
      <c r="BL52" s="26"/>
      <c r="BM52" s="4"/>
      <c r="BN52" s="29"/>
      <c r="BO52" s="26">
        <v>3466</v>
      </c>
      <c r="BP52" s="4">
        <v>3239</v>
      </c>
      <c r="BQ52" s="29">
        <f t="shared" si="31"/>
        <v>0.93450663589151761</v>
      </c>
      <c r="BR52" s="26">
        <v>2336</v>
      </c>
      <c r="BS52" s="4">
        <v>2270</v>
      </c>
      <c r="BT52" s="29">
        <f t="shared" si="32"/>
        <v>0.97174657534246578</v>
      </c>
      <c r="BU52" s="26">
        <v>3575</v>
      </c>
      <c r="BV52" s="4">
        <v>4416</v>
      </c>
      <c r="BW52" s="29">
        <f t="shared" si="33"/>
        <v>1.2352447552447552</v>
      </c>
      <c r="BX52" s="26">
        <f t="shared" si="501"/>
        <v>9377</v>
      </c>
      <c r="BY52" s="4">
        <f t="shared" si="502"/>
        <v>9925</v>
      </c>
      <c r="BZ52" s="29">
        <f t="shared" si="35"/>
        <v>1.0584408659485975</v>
      </c>
      <c r="CA52" s="26"/>
      <c r="CB52" s="4"/>
      <c r="CC52" s="29"/>
      <c r="CD52" s="26"/>
      <c r="CE52" s="4"/>
      <c r="CF52" s="29"/>
      <c r="CG52" s="26">
        <f t="shared" si="503"/>
        <v>0</v>
      </c>
      <c r="CH52" s="4">
        <f t="shared" si="504"/>
        <v>0</v>
      </c>
      <c r="CI52" s="29"/>
      <c r="CJ52" s="26"/>
      <c r="CK52" s="4"/>
      <c r="CL52" s="29"/>
      <c r="CM52" s="26">
        <f t="shared" si="505"/>
        <v>141191</v>
      </c>
      <c r="CN52" s="4">
        <f t="shared" si="506"/>
        <v>139680</v>
      </c>
      <c r="CO52" s="29">
        <f t="shared" si="42"/>
        <v>0.98929818472848841</v>
      </c>
      <c r="CP52" s="26">
        <v>27492</v>
      </c>
      <c r="CQ52" s="4">
        <v>32654</v>
      </c>
      <c r="CR52" s="29">
        <f t="shared" ref="CR52:CR70" si="513">CQ52/CP52</f>
        <v>1.1877637130801688</v>
      </c>
      <c r="CS52" s="26"/>
      <c r="CT52" s="4"/>
      <c r="CU52" s="29"/>
      <c r="CV52" s="26"/>
      <c r="CW52" s="4"/>
      <c r="CX52" s="29"/>
      <c r="CY52" s="26"/>
      <c r="CZ52" s="4"/>
      <c r="DA52" s="29"/>
      <c r="DB52" s="26"/>
      <c r="DC52" s="4"/>
      <c r="DD52" s="29"/>
      <c r="DE52" s="26"/>
      <c r="DF52" s="4"/>
      <c r="DG52" s="29"/>
      <c r="DH52" s="26"/>
      <c r="DI52" s="4"/>
      <c r="DJ52" s="29"/>
      <c r="DK52" s="26"/>
      <c r="DL52" s="4"/>
      <c r="DM52" s="29"/>
      <c r="DN52" s="26">
        <f t="shared" si="507"/>
        <v>0</v>
      </c>
      <c r="DO52" s="4">
        <f t="shared" si="508"/>
        <v>0</v>
      </c>
      <c r="DP52" s="29"/>
      <c r="DQ52" s="26">
        <f t="shared" si="509"/>
        <v>168683</v>
      </c>
      <c r="DR52" s="4">
        <f t="shared" si="510"/>
        <v>172334</v>
      </c>
      <c r="DS52" s="29">
        <f t="shared" si="50"/>
        <v>1.0216441490843773</v>
      </c>
      <c r="DT52" s="26">
        <v>34468</v>
      </c>
      <c r="DU52" s="4">
        <v>39337</v>
      </c>
      <c r="DV52" s="29">
        <f t="shared" si="51"/>
        <v>1.1412614599048392</v>
      </c>
      <c r="DW52" s="26"/>
      <c r="DX52" s="4"/>
      <c r="DY52" s="29"/>
      <c r="DZ52" s="26">
        <f t="shared" si="511"/>
        <v>203151</v>
      </c>
      <c r="EA52" s="4">
        <f t="shared" si="512"/>
        <v>211671</v>
      </c>
      <c r="EB52" s="29">
        <f t="shared" si="54"/>
        <v>1.0419392471609787</v>
      </c>
    </row>
    <row r="53" spans="1:132" s="27" customFormat="1" x14ac:dyDescent="0.25">
      <c r="A53" s="66">
        <v>42</v>
      </c>
      <c r="B53" s="67" t="s">
        <v>87</v>
      </c>
      <c r="C53" s="68" t="s">
        <v>36</v>
      </c>
      <c r="D53" s="26"/>
      <c r="E53" s="4">
        <v>12</v>
      </c>
      <c r="F53" s="29"/>
      <c r="G53" s="26">
        <v>1877</v>
      </c>
      <c r="H53" s="4">
        <v>1960</v>
      </c>
      <c r="I53" s="29">
        <f t="shared" si="11"/>
        <v>1.0442194992008524</v>
      </c>
      <c r="J53" s="26"/>
      <c r="K53" s="4"/>
      <c r="L53" s="29"/>
      <c r="M53" s="26">
        <f t="shared" si="495"/>
        <v>1877</v>
      </c>
      <c r="N53" s="4">
        <f t="shared" si="496"/>
        <v>1972</v>
      </c>
      <c r="O53" s="29">
        <f t="shared" si="13"/>
        <v>1.0506126798082045</v>
      </c>
      <c r="P53" s="26">
        <v>2077</v>
      </c>
      <c r="Q53" s="4">
        <v>1823</v>
      </c>
      <c r="R53" s="29">
        <f t="shared" si="14"/>
        <v>0.87770823302840639</v>
      </c>
      <c r="S53" s="26">
        <v>853</v>
      </c>
      <c r="T53" s="4">
        <v>611</v>
      </c>
      <c r="U53" s="29">
        <f t="shared" si="15"/>
        <v>0.71629542790152401</v>
      </c>
      <c r="V53" s="26">
        <v>19</v>
      </c>
      <c r="W53" s="4">
        <v>19</v>
      </c>
      <c r="X53" s="29">
        <f t="shared" si="16"/>
        <v>1</v>
      </c>
      <c r="Y53" s="26"/>
      <c r="Z53" s="4"/>
      <c r="AA53" s="29"/>
      <c r="AB53" s="26">
        <v>616</v>
      </c>
      <c r="AC53" s="4">
        <v>847</v>
      </c>
      <c r="AD53" s="29">
        <f t="shared" si="18"/>
        <v>1.375</v>
      </c>
      <c r="AE53" s="26">
        <v>2439</v>
      </c>
      <c r="AF53" s="4">
        <v>2267</v>
      </c>
      <c r="AG53" s="29">
        <f t="shared" si="19"/>
        <v>0.92947929479294789</v>
      </c>
      <c r="AH53" s="26">
        <v>753</v>
      </c>
      <c r="AI53" s="4">
        <v>827</v>
      </c>
      <c r="AJ53" s="29">
        <f t="shared" si="20"/>
        <v>1.0982735723771579</v>
      </c>
      <c r="AK53" s="26"/>
      <c r="AL53" s="4"/>
      <c r="AM53" s="29"/>
      <c r="AN53" s="26">
        <f t="shared" si="497"/>
        <v>3827</v>
      </c>
      <c r="AO53" s="4">
        <f t="shared" si="498"/>
        <v>3960</v>
      </c>
      <c r="AP53" s="29">
        <f t="shared" si="22"/>
        <v>1.0347530702900445</v>
      </c>
      <c r="AQ53" s="26"/>
      <c r="AR53" s="4"/>
      <c r="AS53" s="29"/>
      <c r="AT53" s="26">
        <v>1268</v>
      </c>
      <c r="AU53" s="4">
        <v>1557</v>
      </c>
      <c r="AV53" s="29">
        <f t="shared" si="24"/>
        <v>1.2279179810725551</v>
      </c>
      <c r="AW53" s="26">
        <v>277</v>
      </c>
      <c r="AX53" s="4">
        <v>229</v>
      </c>
      <c r="AY53" s="29">
        <f t="shared" si="25"/>
        <v>0.8267148014440433</v>
      </c>
      <c r="AZ53" s="26">
        <v>1863</v>
      </c>
      <c r="BA53" s="4">
        <v>1626</v>
      </c>
      <c r="BB53" s="29">
        <f t="shared" si="26"/>
        <v>0.87278582930756843</v>
      </c>
      <c r="BC53" s="26">
        <v>1832</v>
      </c>
      <c r="BD53" s="4">
        <v>2152</v>
      </c>
      <c r="BE53" s="29">
        <f t="shared" si="27"/>
        <v>1.1746724890829694</v>
      </c>
      <c r="BF53" s="26"/>
      <c r="BG53" s="4"/>
      <c r="BH53" s="29"/>
      <c r="BI53" s="26">
        <f t="shared" si="499"/>
        <v>5240</v>
      </c>
      <c r="BJ53" s="4">
        <f t="shared" si="500"/>
        <v>5564</v>
      </c>
      <c r="BK53" s="29">
        <f t="shared" si="29"/>
        <v>1.0618320610687022</v>
      </c>
      <c r="BL53" s="26"/>
      <c r="BM53" s="4"/>
      <c r="BN53" s="29"/>
      <c r="BO53" s="26">
        <v>936</v>
      </c>
      <c r="BP53" s="4">
        <v>874</v>
      </c>
      <c r="BQ53" s="29">
        <f t="shared" si="31"/>
        <v>0.93376068376068377</v>
      </c>
      <c r="BR53" s="26">
        <v>631</v>
      </c>
      <c r="BS53" s="4">
        <v>614</v>
      </c>
      <c r="BT53" s="29">
        <f t="shared" si="32"/>
        <v>0.97305863708399365</v>
      </c>
      <c r="BU53" s="26">
        <v>965</v>
      </c>
      <c r="BV53" s="4">
        <v>1447</v>
      </c>
      <c r="BW53" s="29">
        <f t="shared" si="33"/>
        <v>1.4994818652849742</v>
      </c>
      <c r="BX53" s="26">
        <f t="shared" si="501"/>
        <v>2532</v>
      </c>
      <c r="BY53" s="4">
        <f t="shared" si="502"/>
        <v>2935</v>
      </c>
      <c r="BZ53" s="29">
        <f t="shared" si="35"/>
        <v>1.1591627172195893</v>
      </c>
      <c r="CA53" s="26"/>
      <c r="CB53" s="4"/>
      <c r="CC53" s="29"/>
      <c r="CD53" s="26"/>
      <c r="CE53" s="4"/>
      <c r="CF53" s="29"/>
      <c r="CG53" s="26">
        <f t="shared" si="503"/>
        <v>0</v>
      </c>
      <c r="CH53" s="4">
        <f t="shared" si="504"/>
        <v>0</v>
      </c>
      <c r="CI53" s="29"/>
      <c r="CJ53" s="26"/>
      <c r="CK53" s="4"/>
      <c r="CL53" s="29"/>
      <c r="CM53" s="26">
        <f t="shared" si="505"/>
        <v>16406</v>
      </c>
      <c r="CN53" s="4">
        <f t="shared" si="506"/>
        <v>16865</v>
      </c>
      <c r="CO53" s="29">
        <f t="shared" si="42"/>
        <v>1.0279775691820066</v>
      </c>
      <c r="CP53" s="26">
        <v>7420</v>
      </c>
      <c r="CQ53" s="4">
        <v>8817</v>
      </c>
      <c r="CR53" s="29">
        <f t="shared" si="513"/>
        <v>1.1882749326145552</v>
      </c>
      <c r="CS53" s="26">
        <v>2241</v>
      </c>
      <c r="CT53" s="4">
        <v>2241</v>
      </c>
      <c r="CU53" s="29">
        <f t="shared" si="57"/>
        <v>1</v>
      </c>
      <c r="CV53" s="26">
        <v>143</v>
      </c>
      <c r="CW53" s="4">
        <v>143</v>
      </c>
      <c r="CX53" s="29">
        <f t="shared" si="58"/>
        <v>1</v>
      </c>
      <c r="CY53" s="26"/>
      <c r="CZ53" s="4"/>
      <c r="DA53" s="29"/>
      <c r="DB53" s="26"/>
      <c r="DC53" s="4"/>
      <c r="DD53" s="29"/>
      <c r="DE53" s="26">
        <v>357</v>
      </c>
      <c r="DF53" s="4">
        <v>357</v>
      </c>
      <c r="DG53" s="29">
        <f t="shared" si="59"/>
        <v>1</v>
      </c>
      <c r="DH53" s="26"/>
      <c r="DI53" s="4"/>
      <c r="DJ53" s="29"/>
      <c r="DK53" s="26"/>
      <c r="DL53" s="4"/>
      <c r="DM53" s="29"/>
      <c r="DN53" s="26">
        <f t="shared" si="507"/>
        <v>2741</v>
      </c>
      <c r="DO53" s="4">
        <f t="shared" si="508"/>
        <v>2741</v>
      </c>
      <c r="DP53" s="29">
        <f t="shared" si="48"/>
        <v>1</v>
      </c>
      <c r="DQ53" s="26">
        <f t="shared" si="509"/>
        <v>26567</v>
      </c>
      <c r="DR53" s="4">
        <f t="shared" si="510"/>
        <v>28423</v>
      </c>
      <c r="DS53" s="29">
        <f t="shared" si="50"/>
        <v>1.0698611058832386</v>
      </c>
      <c r="DT53" s="26">
        <v>7573</v>
      </c>
      <c r="DU53" s="4">
        <v>8809</v>
      </c>
      <c r="DV53" s="29">
        <f t="shared" si="51"/>
        <v>1.1632114089528589</v>
      </c>
      <c r="DW53" s="26">
        <v>25094</v>
      </c>
      <c r="DX53" s="4">
        <v>25094</v>
      </c>
      <c r="DY53" s="29">
        <f t="shared" si="52"/>
        <v>1</v>
      </c>
      <c r="DZ53" s="26">
        <f t="shared" si="511"/>
        <v>59234</v>
      </c>
      <c r="EA53" s="4">
        <f t="shared" si="512"/>
        <v>62326</v>
      </c>
      <c r="EB53" s="29">
        <f t="shared" si="54"/>
        <v>1.0521997501434988</v>
      </c>
    </row>
    <row r="54" spans="1:132" s="27" customFormat="1" x14ac:dyDescent="0.25">
      <c r="A54" s="66">
        <v>43</v>
      </c>
      <c r="B54" s="67" t="s">
        <v>88</v>
      </c>
      <c r="C54" s="68" t="s">
        <v>37</v>
      </c>
      <c r="D54" s="26"/>
      <c r="E54" s="4"/>
      <c r="F54" s="29"/>
      <c r="G54" s="26"/>
      <c r="H54" s="4"/>
      <c r="I54" s="29"/>
      <c r="J54" s="26"/>
      <c r="K54" s="4"/>
      <c r="L54" s="29"/>
      <c r="M54" s="26">
        <f t="shared" si="495"/>
        <v>0</v>
      </c>
      <c r="N54" s="4">
        <f t="shared" si="496"/>
        <v>0</v>
      </c>
      <c r="O54" s="29"/>
      <c r="P54" s="26"/>
      <c r="Q54" s="4"/>
      <c r="R54" s="29"/>
      <c r="S54" s="26"/>
      <c r="T54" s="4"/>
      <c r="U54" s="29"/>
      <c r="V54" s="26"/>
      <c r="W54" s="4"/>
      <c r="X54" s="29"/>
      <c r="Y54" s="26"/>
      <c r="Z54" s="4"/>
      <c r="AA54" s="29"/>
      <c r="AB54" s="26"/>
      <c r="AC54" s="4"/>
      <c r="AD54" s="29"/>
      <c r="AE54" s="26"/>
      <c r="AF54" s="4"/>
      <c r="AG54" s="29"/>
      <c r="AH54" s="26"/>
      <c r="AI54" s="4"/>
      <c r="AJ54" s="29"/>
      <c r="AK54" s="26"/>
      <c r="AL54" s="4"/>
      <c r="AM54" s="29"/>
      <c r="AN54" s="26">
        <f t="shared" si="497"/>
        <v>0</v>
      </c>
      <c r="AO54" s="4">
        <f t="shared" si="498"/>
        <v>0</v>
      </c>
      <c r="AP54" s="29"/>
      <c r="AQ54" s="26"/>
      <c r="AR54" s="4"/>
      <c r="AS54" s="29"/>
      <c r="AT54" s="26"/>
      <c r="AU54" s="4"/>
      <c r="AV54" s="29"/>
      <c r="AW54" s="26"/>
      <c r="AX54" s="4"/>
      <c r="AY54" s="29"/>
      <c r="AZ54" s="26"/>
      <c r="BA54" s="4"/>
      <c r="BB54" s="29"/>
      <c r="BC54" s="26"/>
      <c r="BD54" s="4"/>
      <c r="BE54" s="29"/>
      <c r="BF54" s="26"/>
      <c r="BG54" s="4"/>
      <c r="BH54" s="29"/>
      <c r="BI54" s="26">
        <f t="shared" si="499"/>
        <v>0</v>
      </c>
      <c r="BJ54" s="4">
        <f t="shared" si="500"/>
        <v>0</v>
      </c>
      <c r="BK54" s="29"/>
      <c r="BL54" s="26"/>
      <c r="BM54" s="4"/>
      <c r="BN54" s="29"/>
      <c r="BO54" s="26"/>
      <c r="BP54" s="4"/>
      <c r="BQ54" s="29"/>
      <c r="BR54" s="26"/>
      <c r="BS54" s="4"/>
      <c r="BT54" s="29"/>
      <c r="BU54" s="26"/>
      <c r="BV54" s="4"/>
      <c r="BW54" s="29"/>
      <c r="BX54" s="26">
        <f t="shared" si="501"/>
        <v>0</v>
      </c>
      <c r="BY54" s="4">
        <f t="shared" si="502"/>
        <v>0</v>
      </c>
      <c r="BZ54" s="29"/>
      <c r="CA54" s="26"/>
      <c r="CB54" s="4"/>
      <c r="CC54" s="29"/>
      <c r="CD54" s="26"/>
      <c r="CE54" s="4"/>
      <c r="CF54" s="29"/>
      <c r="CG54" s="26">
        <f t="shared" si="503"/>
        <v>0</v>
      </c>
      <c r="CH54" s="4">
        <f t="shared" si="504"/>
        <v>0</v>
      </c>
      <c r="CI54" s="29"/>
      <c r="CJ54" s="26"/>
      <c r="CK54" s="4"/>
      <c r="CL54" s="29"/>
      <c r="CM54" s="26">
        <f t="shared" si="505"/>
        <v>0</v>
      </c>
      <c r="CN54" s="4">
        <f t="shared" si="506"/>
        <v>0</v>
      </c>
      <c r="CO54" s="29"/>
      <c r="CP54" s="26"/>
      <c r="CQ54" s="4"/>
      <c r="CR54" s="29"/>
      <c r="CS54" s="26"/>
      <c r="CT54" s="4"/>
      <c r="CU54" s="29"/>
      <c r="CV54" s="26"/>
      <c r="CW54" s="4"/>
      <c r="CX54" s="29"/>
      <c r="CY54" s="26"/>
      <c r="CZ54" s="4"/>
      <c r="DA54" s="29"/>
      <c r="DB54" s="26"/>
      <c r="DC54" s="4"/>
      <c r="DD54" s="29"/>
      <c r="DE54" s="26"/>
      <c r="DF54" s="4"/>
      <c r="DG54" s="29"/>
      <c r="DH54" s="26"/>
      <c r="DI54" s="4"/>
      <c r="DJ54" s="29"/>
      <c r="DK54" s="26"/>
      <c r="DL54" s="4"/>
      <c r="DM54" s="29"/>
      <c r="DN54" s="26">
        <f t="shared" si="507"/>
        <v>0</v>
      </c>
      <c r="DO54" s="4">
        <f t="shared" si="508"/>
        <v>0</v>
      </c>
      <c r="DP54" s="29"/>
      <c r="DQ54" s="26">
        <f t="shared" si="509"/>
        <v>0</v>
      </c>
      <c r="DR54" s="4">
        <f t="shared" si="510"/>
        <v>0</v>
      </c>
      <c r="DS54" s="29"/>
      <c r="DT54" s="26"/>
      <c r="DU54" s="4"/>
      <c r="DV54" s="29"/>
      <c r="DW54" s="26"/>
      <c r="DX54" s="4"/>
      <c r="DY54" s="29"/>
      <c r="DZ54" s="26">
        <f t="shared" si="511"/>
        <v>0</v>
      </c>
      <c r="EA54" s="4">
        <f t="shared" si="512"/>
        <v>0</v>
      </c>
      <c r="EB54" s="29"/>
    </row>
    <row r="55" spans="1:132" s="27" customFormat="1" x14ac:dyDescent="0.25">
      <c r="A55" s="66">
        <v>44</v>
      </c>
      <c r="B55" s="67" t="s">
        <v>89</v>
      </c>
      <c r="C55" s="68" t="s">
        <v>38</v>
      </c>
      <c r="D55" s="26"/>
      <c r="E55" s="4"/>
      <c r="F55" s="29"/>
      <c r="G55" s="26"/>
      <c r="H55" s="4"/>
      <c r="I55" s="29"/>
      <c r="J55" s="26"/>
      <c r="K55" s="4"/>
      <c r="L55" s="29"/>
      <c r="M55" s="26">
        <f t="shared" si="495"/>
        <v>0</v>
      </c>
      <c r="N55" s="4">
        <f t="shared" si="496"/>
        <v>0</v>
      </c>
      <c r="O55" s="29"/>
      <c r="P55" s="26"/>
      <c r="Q55" s="4"/>
      <c r="R55" s="29"/>
      <c r="S55" s="26"/>
      <c r="T55" s="4"/>
      <c r="U55" s="29"/>
      <c r="V55" s="26"/>
      <c r="W55" s="4"/>
      <c r="X55" s="29"/>
      <c r="Y55" s="26"/>
      <c r="Z55" s="4"/>
      <c r="AA55" s="29"/>
      <c r="AB55" s="26"/>
      <c r="AC55" s="4"/>
      <c r="AD55" s="29"/>
      <c r="AE55" s="26"/>
      <c r="AF55" s="4"/>
      <c r="AG55" s="29"/>
      <c r="AH55" s="26"/>
      <c r="AI55" s="4"/>
      <c r="AJ55" s="29"/>
      <c r="AK55" s="26"/>
      <c r="AL55" s="4"/>
      <c r="AM55" s="29"/>
      <c r="AN55" s="26">
        <f t="shared" si="497"/>
        <v>0</v>
      </c>
      <c r="AO55" s="4">
        <f t="shared" si="498"/>
        <v>0</v>
      </c>
      <c r="AP55" s="29"/>
      <c r="AQ55" s="26"/>
      <c r="AR55" s="4"/>
      <c r="AS55" s="29"/>
      <c r="AT55" s="26"/>
      <c r="AU55" s="4"/>
      <c r="AV55" s="29"/>
      <c r="AW55" s="26"/>
      <c r="AX55" s="4"/>
      <c r="AY55" s="29"/>
      <c r="AZ55" s="26"/>
      <c r="BA55" s="4"/>
      <c r="BB55" s="29"/>
      <c r="BC55" s="26"/>
      <c r="BD55" s="4"/>
      <c r="BE55" s="29"/>
      <c r="BF55" s="26"/>
      <c r="BG55" s="4"/>
      <c r="BH55" s="29"/>
      <c r="BI55" s="26">
        <f t="shared" si="499"/>
        <v>0</v>
      </c>
      <c r="BJ55" s="4">
        <f t="shared" si="500"/>
        <v>0</v>
      </c>
      <c r="BK55" s="29"/>
      <c r="BL55" s="26"/>
      <c r="BM55" s="4"/>
      <c r="BN55" s="29"/>
      <c r="BO55" s="26"/>
      <c r="BP55" s="4"/>
      <c r="BQ55" s="29"/>
      <c r="BR55" s="26"/>
      <c r="BS55" s="4"/>
      <c r="BT55" s="29"/>
      <c r="BU55" s="26"/>
      <c r="BV55" s="4"/>
      <c r="BW55" s="29"/>
      <c r="BX55" s="26">
        <f t="shared" si="501"/>
        <v>0</v>
      </c>
      <c r="BY55" s="4">
        <f t="shared" si="502"/>
        <v>0</v>
      </c>
      <c r="BZ55" s="29"/>
      <c r="CA55" s="26"/>
      <c r="CB55" s="4"/>
      <c r="CC55" s="29"/>
      <c r="CD55" s="26"/>
      <c r="CE55" s="4"/>
      <c r="CF55" s="29"/>
      <c r="CG55" s="26">
        <f t="shared" si="503"/>
        <v>0</v>
      </c>
      <c r="CH55" s="4">
        <f t="shared" si="504"/>
        <v>0</v>
      </c>
      <c r="CI55" s="29"/>
      <c r="CJ55" s="26"/>
      <c r="CK55" s="4"/>
      <c r="CL55" s="29"/>
      <c r="CM55" s="26">
        <f t="shared" si="505"/>
        <v>0</v>
      </c>
      <c r="CN55" s="4">
        <f t="shared" si="506"/>
        <v>0</v>
      </c>
      <c r="CO55" s="29"/>
      <c r="CP55" s="26"/>
      <c r="CQ55" s="4"/>
      <c r="CR55" s="29"/>
      <c r="CS55" s="26"/>
      <c r="CT55" s="4"/>
      <c r="CU55" s="29"/>
      <c r="CV55" s="26"/>
      <c r="CW55" s="4"/>
      <c r="CX55" s="29"/>
      <c r="CY55" s="26"/>
      <c r="CZ55" s="4"/>
      <c r="DA55" s="29"/>
      <c r="DB55" s="26"/>
      <c r="DC55" s="4"/>
      <c r="DD55" s="29"/>
      <c r="DE55" s="26"/>
      <c r="DF55" s="4"/>
      <c r="DG55" s="29"/>
      <c r="DH55" s="26"/>
      <c r="DI55" s="4"/>
      <c r="DJ55" s="29"/>
      <c r="DK55" s="26"/>
      <c r="DL55" s="4"/>
      <c r="DM55" s="29"/>
      <c r="DN55" s="26">
        <f t="shared" si="507"/>
        <v>0</v>
      </c>
      <c r="DO55" s="4">
        <f t="shared" si="508"/>
        <v>0</v>
      </c>
      <c r="DP55" s="29"/>
      <c r="DQ55" s="26">
        <f t="shared" si="509"/>
        <v>0</v>
      </c>
      <c r="DR55" s="4">
        <f t="shared" si="510"/>
        <v>0</v>
      </c>
      <c r="DS55" s="29"/>
      <c r="DT55" s="26"/>
      <c r="DU55" s="4"/>
      <c r="DV55" s="29"/>
      <c r="DW55" s="26">
        <v>57</v>
      </c>
      <c r="DX55" s="4">
        <v>10</v>
      </c>
      <c r="DY55" s="29">
        <f t="shared" si="52"/>
        <v>0.17543859649122806</v>
      </c>
      <c r="DZ55" s="26">
        <f t="shared" si="511"/>
        <v>57</v>
      </c>
      <c r="EA55" s="4">
        <f t="shared" si="512"/>
        <v>10</v>
      </c>
      <c r="EB55" s="29">
        <f t="shared" si="54"/>
        <v>0.17543859649122806</v>
      </c>
    </row>
    <row r="56" spans="1:132" s="38" customFormat="1" ht="16.5" thickBot="1" x14ac:dyDescent="0.3">
      <c r="A56" s="76">
        <v>45</v>
      </c>
      <c r="B56" s="77" t="s">
        <v>90</v>
      </c>
      <c r="C56" s="87" t="s">
        <v>39</v>
      </c>
      <c r="D56" s="30"/>
      <c r="E56" s="6"/>
      <c r="F56" s="37"/>
      <c r="G56" s="30"/>
      <c r="H56" s="6"/>
      <c r="I56" s="37"/>
      <c r="J56" s="30"/>
      <c r="K56" s="6"/>
      <c r="L56" s="37"/>
      <c r="M56" s="30">
        <f t="shared" si="495"/>
        <v>0</v>
      </c>
      <c r="N56" s="6">
        <f t="shared" si="496"/>
        <v>0</v>
      </c>
      <c r="O56" s="37"/>
      <c r="P56" s="30"/>
      <c r="Q56" s="6"/>
      <c r="R56" s="37"/>
      <c r="S56" s="30"/>
      <c r="T56" s="6"/>
      <c r="U56" s="37"/>
      <c r="V56" s="30"/>
      <c r="W56" s="6"/>
      <c r="X56" s="37"/>
      <c r="Y56" s="30"/>
      <c r="Z56" s="6"/>
      <c r="AA56" s="37"/>
      <c r="AB56" s="30"/>
      <c r="AC56" s="6"/>
      <c r="AD56" s="37"/>
      <c r="AE56" s="30"/>
      <c r="AF56" s="6"/>
      <c r="AG56" s="37"/>
      <c r="AH56" s="30"/>
      <c r="AI56" s="6"/>
      <c r="AJ56" s="37"/>
      <c r="AK56" s="30"/>
      <c r="AL56" s="6"/>
      <c r="AM56" s="37"/>
      <c r="AN56" s="30">
        <f t="shared" si="497"/>
        <v>0</v>
      </c>
      <c r="AO56" s="6">
        <f>W56+Z56+AC56+AF56+AI56+AL56</f>
        <v>0</v>
      </c>
      <c r="AP56" s="37"/>
      <c r="AQ56" s="30"/>
      <c r="AR56" s="6"/>
      <c r="AS56" s="37"/>
      <c r="AT56" s="30"/>
      <c r="AU56" s="6"/>
      <c r="AV56" s="37"/>
      <c r="AW56" s="30"/>
      <c r="AX56" s="6"/>
      <c r="AY56" s="37"/>
      <c r="AZ56" s="30"/>
      <c r="BA56" s="6"/>
      <c r="BB56" s="37"/>
      <c r="BC56" s="30"/>
      <c r="BD56" s="6"/>
      <c r="BE56" s="37"/>
      <c r="BF56" s="30"/>
      <c r="BG56" s="6"/>
      <c r="BH56" s="37"/>
      <c r="BI56" s="30">
        <f t="shared" si="499"/>
        <v>0</v>
      </c>
      <c r="BJ56" s="6">
        <f t="shared" si="500"/>
        <v>0</v>
      </c>
      <c r="BK56" s="37"/>
      <c r="BL56" s="30"/>
      <c r="BM56" s="6"/>
      <c r="BN56" s="37"/>
      <c r="BO56" s="30"/>
      <c r="BP56" s="6"/>
      <c r="BQ56" s="37"/>
      <c r="BR56" s="30"/>
      <c r="BS56" s="6"/>
      <c r="BT56" s="37"/>
      <c r="BU56" s="30"/>
      <c r="BV56" s="6"/>
      <c r="BW56" s="37"/>
      <c r="BX56" s="30">
        <f t="shared" si="501"/>
        <v>0</v>
      </c>
      <c r="BY56" s="6">
        <f t="shared" si="502"/>
        <v>0</v>
      </c>
      <c r="BZ56" s="37"/>
      <c r="CA56" s="30"/>
      <c r="CB56" s="6"/>
      <c r="CC56" s="37"/>
      <c r="CD56" s="30"/>
      <c r="CE56" s="6"/>
      <c r="CF56" s="37"/>
      <c r="CG56" s="30">
        <f t="shared" si="503"/>
        <v>0</v>
      </c>
      <c r="CH56" s="6">
        <f t="shared" si="504"/>
        <v>0</v>
      </c>
      <c r="CI56" s="37"/>
      <c r="CJ56" s="30"/>
      <c r="CK56" s="6"/>
      <c r="CL56" s="37"/>
      <c r="CM56" s="30">
        <f t="shared" si="505"/>
        <v>0</v>
      </c>
      <c r="CN56" s="6">
        <f t="shared" si="506"/>
        <v>0</v>
      </c>
      <c r="CO56" s="37"/>
      <c r="CP56" s="30"/>
      <c r="CQ56" s="6"/>
      <c r="CR56" s="37"/>
      <c r="CS56" s="30"/>
      <c r="CT56" s="6"/>
      <c r="CU56" s="37"/>
      <c r="CV56" s="30"/>
      <c r="CW56" s="6"/>
      <c r="CX56" s="37"/>
      <c r="CY56" s="30"/>
      <c r="CZ56" s="6"/>
      <c r="DA56" s="37"/>
      <c r="DB56" s="30"/>
      <c r="DC56" s="6"/>
      <c r="DD56" s="37"/>
      <c r="DE56" s="30"/>
      <c r="DF56" s="6"/>
      <c r="DG56" s="37"/>
      <c r="DH56" s="30"/>
      <c r="DI56" s="6"/>
      <c r="DJ56" s="37"/>
      <c r="DK56" s="30"/>
      <c r="DL56" s="6"/>
      <c r="DM56" s="37"/>
      <c r="DN56" s="30">
        <f t="shared" si="507"/>
        <v>0</v>
      </c>
      <c r="DO56" s="6">
        <f t="shared" si="508"/>
        <v>0</v>
      </c>
      <c r="DP56" s="37"/>
      <c r="DQ56" s="30">
        <f t="shared" si="509"/>
        <v>0</v>
      </c>
      <c r="DR56" s="6">
        <f t="shared" si="510"/>
        <v>0</v>
      </c>
      <c r="DS56" s="37"/>
      <c r="DT56" s="30"/>
      <c r="DU56" s="6"/>
      <c r="DV56" s="37"/>
      <c r="DW56" s="30">
        <v>500</v>
      </c>
      <c r="DX56" s="6">
        <v>1000</v>
      </c>
      <c r="DY56" s="37">
        <f t="shared" si="52"/>
        <v>2</v>
      </c>
      <c r="DZ56" s="30">
        <f t="shared" si="511"/>
        <v>500</v>
      </c>
      <c r="EA56" s="6">
        <f t="shared" si="512"/>
        <v>1000</v>
      </c>
      <c r="EB56" s="37">
        <f t="shared" si="54"/>
        <v>2</v>
      </c>
    </row>
    <row r="57" spans="1:132" s="36" customFormat="1" ht="16.5" thickBot="1" x14ac:dyDescent="0.3">
      <c r="A57" s="69">
        <v>46</v>
      </c>
      <c r="B57" s="70" t="s">
        <v>91</v>
      </c>
      <c r="C57" s="85" t="s">
        <v>118</v>
      </c>
      <c r="D57" s="35">
        <f>SUM(D48:D56)</f>
        <v>3148</v>
      </c>
      <c r="E57" s="7">
        <f t="shared" ref="E57" si="514">SUM(E48:E56)</f>
        <v>3148</v>
      </c>
      <c r="F57" s="41">
        <f t="shared" si="10"/>
        <v>1</v>
      </c>
      <c r="G57" s="35">
        <f>SUM(G48:G56)</f>
        <v>9806</v>
      </c>
      <c r="H57" s="7">
        <f t="shared" ref="H57" si="515">SUM(H48:H56)</f>
        <v>11202</v>
      </c>
      <c r="I57" s="41">
        <f t="shared" si="11"/>
        <v>1.1423618192943097</v>
      </c>
      <c r="J57" s="35">
        <f>SUM(J48:J56)</f>
        <v>0</v>
      </c>
      <c r="K57" s="7">
        <f t="shared" ref="K57" si="516">SUM(K48:K56)</f>
        <v>0</v>
      </c>
      <c r="L57" s="41"/>
      <c r="M57" s="35">
        <f>SUM(M48:M56)</f>
        <v>12954</v>
      </c>
      <c r="N57" s="7">
        <f t="shared" ref="N57" si="517">SUM(N48:N56)</f>
        <v>14350</v>
      </c>
      <c r="O57" s="41">
        <f t="shared" si="13"/>
        <v>1.1077659410220781</v>
      </c>
      <c r="P57" s="35">
        <f>SUM(P48:P56)</f>
        <v>10538</v>
      </c>
      <c r="Q57" s="7">
        <f t="shared" ref="Q57" si="518">SUM(Q48:Q56)</f>
        <v>10328</v>
      </c>
      <c r="R57" s="41">
        <f t="shared" si="14"/>
        <v>0.98007211994685894</v>
      </c>
      <c r="S57" s="35">
        <f>SUM(S48:S56)</f>
        <v>4336</v>
      </c>
      <c r="T57" s="7">
        <f t="shared" ref="T57" si="519">SUM(T48:T56)</f>
        <v>4346</v>
      </c>
      <c r="U57" s="41">
        <f t="shared" si="15"/>
        <v>1.0023062730627306</v>
      </c>
      <c r="V57" s="35">
        <f>SUM(V48:V56)</f>
        <v>2863</v>
      </c>
      <c r="W57" s="7">
        <f t="shared" ref="W57" si="520">SUM(W48:W56)</f>
        <v>2863</v>
      </c>
      <c r="X57" s="41">
        <f t="shared" si="16"/>
        <v>1</v>
      </c>
      <c r="Y57" s="35">
        <f>SUM(Y48:Y56)</f>
        <v>1306</v>
      </c>
      <c r="Z57" s="7">
        <f t="shared" ref="Z57" si="521">SUM(Z48:Z56)</f>
        <v>1306</v>
      </c>
      <c r="AA57" s="41">
        <f t="shared" si="17"/>
        <v>1</v>
      </c>
      <c r="AB57" s="35">
        <f>SUM(AB48:AB56)</f>
        <v>9881</v>
      </c>
      <c r="AC57" s="7">
        <f t="shared" ref="AC57" si="522">SUM(AC48:AC56)</f>
        <v>10969</v>
      </c>
      <c r="AD57" s="41">
        <f t="shared" si="18"/>
        <v>1.1101103127213845</v>
      </c>
      <c r="AE57" s="35">
        <f>SUM(AE48:AE56)</f>
        <v>12558</v>
      </c>
      <c r="AF57" s="7">
        <f t="shared" ref="AF57" si="523">SUM(AF48:AF56)</f>
        <v>15410</v>
      </c>
      <c r="AG57" s="41">
        <f t="shared" si="19"/>
        <v>1.2271062271062272</v>
      </c>
      <c r="AH57" s="35">
        <f>SUM(AH48:AH56)</f>
        <v>18848</v>
      </c>
      <c r="AI57" s="7">
        <f t="shared" ref="AI57" si="524">SUM(AI48:AI56)</f>
        <v>19196</v>
      </c>
      <c r="AJ57" s="41">
        <f t="shared" si="20"/>
        <v>1.0184634974533107</v>
      </c>
      <c r="AK57" s="35">
        <f>SUM(AK48:AK56)</f>
        <v>3854</v>
      </c>
      <c r="AL57" s="7">
        <f t="shared" ref="AL57" si="525">SUM(AL48:AL56)</f>
        <v>2569</v>
      </c>
      <c r="AM57" s="41">
        <f t="shared" si="55"/>
        <v>0.66658017644006229</v>
      </c>
      <c r="AN57" s="35">
        <f>SUM(AN48:AN56)</f>
        <v>49310</v>
      </c>
      <c r="AO57" s="7">
        <f t="shared" ref="AO57" si="526">SUM(AO48:AO56)</f>
        <v>52313</v>
      </c>
      <c r="AP57" s="41">
        <f t="shared" si="22"/>
        <v>1.060900425877104</v>
      </c>
      <c r="AQ57" s="35">
        <f>SUM(AQ48:AQ56)</f>
        <v>2336</v>
      </c>
      <c r="AR57" s="7">
        <f t="shared" ref="AR57" si="527">SUM(AR48:AR56)</f>
        <v>974</v>
      </c>
      <c r="AS57" s="41">
        <f t="shared" si="23"/>
        <v>0.41695205479452052</v>
      </c>
      <c r="AT57" s="35">
        <f>SUM(AT48:AT56)</f>
        <v>16829</v>
      </c>
      <c r="AU57" s="7">
        <f t="shared" ref="AU57" si="528">SUM(AU48:AU56)</f>
        <v>18186</v>
      </c>
      <c r="AV57" s="41">
        <f t="shared" si="24"/>
        <v>1.0806346188127638</v>
      </c>
      <c r="AW57" s="35">
        <f>SUM(AW48:AW56)</f>
        <v>1302</v>
      </c>
      <c r="AX57" s="7">
        <f t="shared" ref="AX57" si="529">SUM(AX48:AX56)</f>
        <v>1075</v>
      </c>
      <c r="AY57" s="41">
        <f t="shared" si="25"/>
        <v>0.82565284178187404</v>
      </c>
      <c r="AZ57" s="35">
        <f>SUM(AZ48:AZ56)</f>
        <v>9846</v>
      </c>
      <c r="BA57" s="7">
        <f t="shared" ref="BA57" si="530">SUM(BA48:BA56)</f>
        <v>12214</v>
      </c>
      <c r="BB57" s="41">
        <f t="shared" si="26"/>
        <v>1.2405037578712168</v>
      </c>
      <c r="BC57" s="35">
        <f>SUM(BC48:BC56)</f>
        <v>38872</v>
      </c>
      <c r="BD57" s="7">
        <f t="shared" ref="BD57" si="531">SUM(BD48:BD56)</f>
        <v>40380</v>
      </c>
      <c r="BE57" s="41">
        <f t="shared" si="27"/>
        <v>1.0387939905330315</v>
      </c>
      <c r="BF57" s="35">
        <f>SUM(BF48:BF56)</f>
        <v>2904</v>
      </c>
      <c r="BG57" s="7">
        <f t="shared" ref="BG57" si="532">SUM(BG48:BG56)</f>
        <v>2660</v>
      </c>
      <c r="BH57" s="41">
        <f t="shared" si="56"/>
        <v>0.91597796143250687</v>
      </c>
      <c r="BI57" s="35">
        <f>SUM(BI48:BI56)</f>
        <v>72089</v>
      </c>
      <c r="BJ57" s="7">
        <f t="shared" ref="BJ57" si="533">SUM(BJ48:BJ56)</f>
        <v>75489</v>
      </c>
      <c r="BK57" s="41">
        <f t="shared" si="29"/>
        <v>1.0471639223737326</v>
      </c>
      <c r="BL57" s="35">
        <f>SUM(BL48:BL56)</f>
        <v>0</v>
      </c>
      <c r="BM57" s="7">
        <f t="shared" ref="BM57" si="534">SUM(BM48:BM56)</f>
        <v>0</v>
      </c>
      <c r="BN57" s="41"/>
      <c r="BO57" s="35">
        <f>SUM(BO48:BO56)</f>
        <v>4402</v>
      </c>
      <c r="BP57" s="7">
        <f t="shared" ref="BP57" si="535">SUM(BP48:BP56)</f>
        <v>4113</v>
      </c>
      <c r="BQ57" s="41">
        <f t="shared" si="31"/>
        <v>0.93434802362562475</v>
      </c>
      <c r="BR57" s="35">
        <f>SUM(BR48:BR56)</f>
        <v>2967</v>
      </c>
      <c r="BS57" s="7">
        <f t="shared" ref="BS57" si="536">SUM(BS48:BS56)</f>
        <v>2884</v>
      </c>
      <c r="BT57" s="41">
        <f t="shared" si="32"/>
        <v>0.97202561509942698</v>
      </c>
      <c r="BU57" s="35">
        <f>SUM(BU48:BU56)</f>
        <v>4540</v>
      </c>
      <c r="BV57" s="7">
        <f t="shared" ref="BV57" si="537">SUM(BV48:BV56)</f>
        <v>7137</v>
      </c>
      <c r="BW57" s="41">
        <f t="shared" si="33"/>
        <v>1.5720264317180617</v>
      </c>
      <c r="BX57" s="35">
        <f>SUM(BX48:BX56)</f>
        <v>11909</v>
      </c>
      <c r="BY57" s="7">
        <f t="shared" ref="BY57" si="538">SUM(BY48:BY56)</f>
        <v>14134</v>
      </c>
      <c r="BZ57" s="41">
        <f t="shared" si="35"/>
        <v>1.1868334872785289</v>
      </c>
      <c r="CA57" s="35">
        <f>SUM(CA48:CA56)</f>
        <v>0</v>
      </c>
      <c r="CB57" s="7">
        <f t="shared" ref="CB57" si="539">SUM(CB48:CB56)</f>
        <v>0</v>
      </c>
      <c r="CC57" s="41"/>
      <c r="CD57" s="35">
        <f>SUM(CD48:CD56)</f>
        <v>0</v>
      </c>
      <c r="CE57" s="7">
        <f t="shared" ref="CE57" si="540">SUM(CE48:CE56)</f>
        <v>0</v>
      </c>
      <c r="CF57" s="41"/>
      <c r="CG57" s="35">
        <f>SUM(CG48:CG56)</f>
        <v>0</v>
      </c>
      <c r="CH57" s="7">
        <f t="shared" ref="CH57" si="541">SUM(CH48:CH56)</f>
        <v>0</v>
      </c>
      <c r="CI57" s="41"/>
      <c r="CJ57" s="35">
        <f>SUM(CJ48:CJ56)</f>
        <v>0</v>
      </c>
      <c r="CK57" s="7">
        <f t="shared" ref="CK57" si="542">SUM(CK48:CK56)</f>
        <v>0</v>
      </c>
      <c r="CL57" s="41"/>
      <c r="CM57" s="35">
        <f>SUM(CM48:CM56)</f>
        <v>161136</v>
      </c>
      <c r="CN57" s="7">
        <f t="shared" ref="CN57" si="543">SUM(CN48:CN56)</f>
        <v>170960</v>
      </c>
      <c r="CO57" s="41">
        <f t="shared" si="42"/>
        <v>1.0609671333531923</v>
      </c>
      <c r="CP57" s="35">
        <f>SUM(CP48:CP56)</f>
        <v>34912</v>
      </c>
      <c r="CQ57" s="7">
        <f>SUM(CQ48:CQ56)</f>
        <v>47541</v>
      </c>
      <c r="CR57" s="41">
        <f t="shared" si="513"/>
        <v>1.3617380843263061</v>
      </c>
      <c r="CS57" s="35">
        <f>SUM(CS48:CS56)</f>
        <v>11116</v>
      </c>
      <c r="CT57" s="7">
        <f t="shared" ref="CT57" si="544">SUM(CT48:CT56)</f>
        <v>11116</v>
      </c>
      <c r="CU57" s="41">
        <f t="shared" si="57"/>
        <v>1</v>
      </c>
      <c r="CV57" s="35">
        <f>SUM(CV48:CV56)</f>
        <v>699</v>
      </c>
      <c r="CW57" s="7">
        <f t="shared" ref="CW57" si="545">SUM(CW48:CW56)</f>
        <v>699</v>
      </c>
      <c r="CX57" s="41">
        <f t="shared" si="58"/>
        <v>1</v>
      </c>
      <c r="CY57" s="35">
        <f>SUM(CY48:CY56)</f>
        <v>0</v>
      </c>
      <c r="CZ57" s="7">
        <f t="shared" ref="CZ57" si="546">SUM(CZ48:CZ56)</f>
        <v>0</v>
      </c>
      <c r="DA57" s="41"/>
      <c r="DB57" s="35">
        <f>SUM(DB48:DB56)</f>
        <v>0</v>
      </c>
      <c r="DC57" s="7">
        <f t="shared" ref="DC57" si="547">SUM(DC48:DC56)</f>
        <v>0</v>
      </c>
      <c r="DD57" s="41"/>
      <c r="DE57" s="35">
        <f>SUM(DE48:DE56)</f>
        <v>5317</v>
      </c>
      <c r="DF57" s="7">
        <f t="shared" ref="DF57" si="548">SUM(DF48:DF56)</f>
        <v>5317</v>
      </c>
      <c r="DG57" s="41">
        <f t="shared" si="59"/>
        <v>1</v>
      </c>
      <c r="DH57" s="35">
        <f>SUM(DH48:DH56)</f>
        <v>0</v>
      </c>
      <c r="DI57" s="7">
        <f t="shared" ref="DI57" si="549">SUM(DI48:DI56)</f>
        <v>0</v>
      </c>
      <c r="DJ57" s="41"/>
      <c r="DK57" s="35">
        <f>SUM(DK48:DK56)</f>
        <v>0</v>
      </c>
      <c r="DL57" s="7">
        <f t="shared" ref="DL57" si="550">SUM(DL48:DL56)</f>
        <v>0</v>
      </c>
      <c r="DM57" s="41"/>
      <c r="DN57" s="35">
        <f>SUM(DN48:DN56)</f>
        <v>17132</v>
      </c>
      <c r="DO57" s="7">
        <f t="shared" ref="DO57" si="551">SUM(DO48:DO56)</f>
        <v>17132</v>
      </c>
      <c r="DP57" s="41">
        <f t="shared" si="48"/>
        <v>1</v>
      </c>
      <c r="DQ57" s="35">
        <f>SUM(DQ48:DQ56)</f>
        <v>213180</v>
      </c>
      <c r="DR57" s="7">
        <f t="shared" ref="DR57" si="552">SUM(DR48:DR56)</f>
        <v>235633</v>
      </c>
      <c r="DS57" s="41">
        <f t="shared" si="50"/>
        <v>1.1053241392250681</v>
      </c>
      <c r="DT57" s="35">
        <f>SUM(DT48:DT56)</f>
        <v>42041</v>
      </c>
      <c r="DU57" s="7">
        <f t="shared" ref="DU57" si="553">SUM(DU48:DU56)</f>
        <v>49202</v>
      </c>
      <c r="DV57" s="41">
        <f t="shared" si="51"/>
        <v>1.1703337218429628</v>
      </c>
      <c r="DW57" s="35">
        <f>SUM(DW48:DW56)</f>
        <v>118089</v>
      </c>
      <c r="DX57" s="7">
        <f t="shared" ref="DX57" si="554">SUM(DX48:DX56)</f>
        <v>118089</v>
      </c>
      <c r="DY57" s="41">
        <f t="shared" si="52"/>
        <v>1</v>
      </c>
      <c r="DZ57" s="35">
        <f>SUM(DZ48:DZ56)</f>
        <v>373310</v>
      </c>
      <c r="EA57" s="7">
        <f t="shared" ref="EA57" si="555">SUM(EA48:EA56)</f>
        <v>402924</v>
      </c>
      <c r="EB57" s="41">
        <f t="shared" si="54"/>
        <v>1.0793281722964829</v>
      </c>
    </row>
    <row r="58" spans="1:132" s="8" customFormat="1" ht="16.5" thickBot="1" x14ac:dyDescent="0.3">
      <c r="A58" s="88">
        <v>47</v>
      </c>
      <c r="B58" s="89" t="s">
        <v>92</v>
      </c>
      <c r="C58" s="90" t="s">
        <v>40</v>
      </c>
      <c r="D58" s="32"/>
      <c r="E58" s="33"/>
      <c r="F58" s="40"/>
      <c r="G58" s="32"/>
      <c r="H58" s="33"/>
      <c r="I58" s="40"/>
      <c r="J58" s="32"/>
      <c r="K58" s="33"/>
      <c r="L58" s="40"/>
      <c r="M58" s="32"/>
      <c r="N58" s="33"/>
      <c r="O58" s="40"/>
      <c r="P58" s="32"/>
      <c r="Q58" s="33"/>
      <c r="R58" s="40"/>
      <c r="S58" s="32"/>
      <c r="T58" s="33"/>
      <c r="U58" s="40" t="e">
        <f t="shared" si="15"/>
        <v>#DIV/0!</v>
      </c>
      <c r="V58" s="32"/>
      <c r="W58" s="33"/>
      <c r="X58" s="40"/>
      <c r="Y58" s="32"/>
      <c r="Z58" s="33"/>
      <c r="AA58" s="40"/>
      <c r="AB58" s="32"/>
      <c r="AC58" s="33"/>
      <c r="AD58" s="40"/>
      <c r="AE58" s="32"/>
      <c r="AF58" s="33"/>
      <c r="AG58" s="40"/>
      <c r="AH58" s="32"/>
      <c r="AI58" s="33"/>
      <c r="AJ58" s="40"/>
      <c r="AK58" s="32"/>
      <c r="AL58" s="33"/>
      <c r="AM58" s="40"/>
      <c r="AN58" s="32">
        <f>V58+Y58+AB58+AE58+AH58+AK58</f>
        <v>0</v>
      </c>
      <c r="AO58" s="33">
        <f>W58+Z58+AC58+AF58+AI58+AL58</f>
        <v>0</v>
      </c>
      <c r="AP58" s="40"/>
      <c r="AQ58" s="32"/>
      <c r="AR58" s="33"/>
      <c r="AS58" s="40"/>
      <c r="AT58" s="32"/>
      <c r="AU58" s="33"/>
      <c r="AV58" s="40"/>
      <c r="AW58" s="32"/>
      <c r="AX58" s="33"/>
      <c r="AY58" s="40"/>
      <c r="AZ58" s="32"/>
      <c r="BA58" s="33"/>
      <c r="BB58" s="40"/>
      <c r="BC58" s="32"/>
      <c r="BD58" s="33"/>
      <c r="BE58" s="40"/>
      <c r="BF58" s="32"/>
      <c r="BG58" s="33"/>
      <c r="BH58" s="40"/>
      <c r="BI58" s="32">
        <f t="shared" ref="BI58:BJ58" si="556">AQ58+AT58+AW58+AZ58+BC58+BF58</f>
        <v>0</v>
      </c>
      <c r="BJ58" s="33">
        <f t="shared" si="556"/>
        <v>0</v>
      </c>
      <c r="BK58" s="40"/>
      <c r="BL58" s="32"/>
      <c r="BM58" s="33"/>
      <c r="BN58" s="40"/>
      <c r="BO58" s="32"/>
      <c r="BP58" s="33"/>
      <c r="BQ58" s="40"/>
      <c r="BR58" s="32"/>
      <c r="BS58" s="33"/>
      <c r="BT58" s="40"/>
      <c r="BU58" s="32"/>
      <c r="BV58" s="33"/>
      <c r="BW58" s="40"/>
      <c r="BX58" s="32">
        <f t="shared" ref="BX58:BY58" si="557">BO58+BR58+BU58</f>
        <v>0</v>
      </c>
      <c r="BY58" s="33">
        <f t="shared" si="557"/>
        <v>0</v>
      </c>
      <c r="BZ58" s="40"/>
      <c r="CA58" s="32"/>
      <c r="CB58" s="33"/>
      <c r="CC58" s="40"/>
      <c r="CD58" s="32"/>
      <c r="CE58" s="33"/>
      <c r="CF58" s="40"/>
      <c r="CG58" s="32">
        <f t="shared" ref="CG58:CH58" si="558">CA58+CD58</f>
        <v>0</v>
      </c>
      <c r="CH58" s="33">
        <f t="shared" si="558"/>
        <v>0</v>
      </c>
      <c r="CI58" s="40"/>
      <c r="CJ58" s="32"/>
      <c r="CK58" s="33"/>
      <c r="CL58" s="40"/>
      <c r="CM58" s="32">
        <f t="shared" ref="CM58:CN58" si="559">M58+P58+S58+AN58+BI58+BL58+BX58+CG58+CJ58</f>
        <v>0</v>
      </c>
      <c r="CN58" s="33">
        <f t="shared" si="559"/>
        <v>0</v>
      </c>
      <c r="CO58" s="40"/>
      <c r="CP58" s="32"/>
      <c r="CQ58" s="33"/>
      <c r="CR58" s="40"/>
      <c r="CS58" s="32"/>
      <c r="CT58" s="33"/>
      <c r="CU58" s="40"/>
      <c r="CV58" s="32"/>
      <c r="CW58" s="33"/>
      <c r="CX58" s="40"/>
      <c r="CY58" s="32"/>
      <c r="CZ58" s="33"/>
      <c r="DA58" s="40"/>
      <c r="DB58" s="32"/>
      <c r="DC58" s="33"/>
      <c r="DD58" s="40"/>
      <c r="DE58" s="32"/>
      <c r="DF58" s="33"/>
      <c r="DG58" s="40"/>
      <c r="DH58" s="32"/>
      <c r="DI58" s="33"/>
      <c r="DJ58" s="40"/>
      <c r="DK58" s="32"/>
      <c r="DL58" s="33"/>
      <c r="DM58" s="40"/>
      <c r="DN58" s="32">
        <f t="shared" ref="DN58:DO58" si="560">CS58+CV58+CY58+DB58+DE58+DH58+DK58</f>
        <v>0</v>
      </c>
      <c r="DO58" s="33">
        <f t="shared" si="560"/>
        <v>0</v>
      </c>
      <c r="DP58" s="40"/>
      <c r="DQ58" s="32">
        <f t="shared" ref="DQ58:DR58" si="561">CM58+CP58+DN58</f>
        <v>0</v>
      </c>
      <c r="DR58" s="33">
        <f t="shared" si="561"/>
        <v>0</v>
      </c>
      <c r="DS58" s="40"/>
      <c r="DT58" s="32"/>
      <c r="DU58" s="33"/>
      <c r="DV58" s="40"/>
      <c r="DW58" s="32"/>
      <c r="DX58" s="33"/>
      <c r="DY58" s="40"/>
      <c r="DZ58" s="32">
        <f t="shared" ref="DZ58:EA58" si="562">DQ58+DT58+DW58</f>
        <v>0</v>
      </c>
      <c r="EA58" s="33">
        <f t="shared" si="562"/>
        <v>0</v>
      </c>
      <c r="EB58" s="40"/>
    </row>
    <row r="59" spans="1:132" s="36" customFormat="1" ht="16.5" thickBot="1" x14ac:dyDescent="0.3">
      <c r="A59" s="69">
        <v>48</v>
      </c>
      <c r="B59" s="70" t="s">
        <v>93</v>
      </c>
      <c r="C59" s="85" t="s">
        <v>119</v>
      </c>
      <c r="D59" s="35">
        <f>SUM(D58)</f>
        <v>0</v>
      </c>
      <c r="E59" s="7">
        <f t="shared" ref="E59" si="563">SUM(E58)</f>
        <v>0</v>
      </c>
      <c r="F59" s="41"/>
      <c r="G59" s="35">
        <f>SUM(G58)</f>
        <v>0</v>
      </c>
      <c r="H59" s="7">
        <f t="shared" ref="H59" si="564">SUM(H58)</f>
        <v>0</v>
      </c>
      <c r="I59" s="41"/>
      <c r="J59" s="35">
        <f>SUM(J58)</f>
        <v>0</v>
      </c>
      <c r="K59" s="7">
        <f t="shared" ref="K59" si="565">SUM(K58)</f>
        <v>0</v>
      </c>
      <c r="L59" s="41"/>
      <c r="M59" s="35">
        <f>SUM(M58)</f>
        <v>0</v>
      </c>
      <c r="N59" s="7">
        <f t="shared" ref="N59" si="566">SUM(N58)</f>
        <v>0</v>
      </c>
      <c r="O59" s="41"/>
      <c r="P59" s="35">
        <f>SUM(P58)</f>
        <v>0</v>
      </c>
      <c r="Q59" s="7">
        <f t="shared" ref="Q59" si="567">SUM(Q58)</f>
        <v>0</v>
      </c>
      <c r="R59" s="41"/>
      <c r="S59" s="35">
        <f>SUM(S58)</f>
        <v>0</v>
      </c>
      <c r="T59" s="7">
        <f t="shared" ref="T59" si="568">SUM(T58)</f>
        <v>0</v>
      </c>
      <c r="U59" s="41"/>
      <c r="V59" s="35">
        <f>SUM(V58)</f>
        <v>0</v>
      </c>
      <c r="W59" s="7">
        <f t="shared" ref="W59" si="569">SUM(W58)</f>
        <v>0</v>
      </c>
      <c r="X59" s="41"/>
      <c r="Y59" s="35">
        <f>SUM(Y58)</f>
        <v>0</v>
      </c>
      <c r="Z59" s="7">
        <f t="shared" ref="Z59" si="570">SUM(Z58)</f>
        <v>0</v>
      </c>
      <c r="AA59" s="41"/>
      <c r="AB59" s="35">
        <f>SUM(AB58)</f>
        <v>0</v>
      </c>
      <c r="AC59" s="7">
        <f t="shared" ref="AC59" si="571">SUM(AC58)</f>
        <v>0</v>
      </c>
      <c r="AD59" s="41"/>
      <c r="AE59" s="35">
        <f>SUM(AE58)</f>
        <v>0</v>
      </c>
      <c r="AF59" s="7">
        <f t="shared" ref="AF59" si="572">SUM(AF58)</f>
        <v>0</v>
      </c>
      <c r="AG59" s="41"/>
      <c r="AH59" s="35">
        <f>SUM(AH58)</f>
        <v>0</v>
      </c>
      <c r="AI59" s="7">
        <f t="shared" ref="AI59" si="573">SUM(AI58)</f>
        <v>0</v>
      </c>
      <c r="AJ59" s="41"/>
      <c r="AK59" s="35">
        <f>SUM(AK58)</f>
        <v>0</v>
      </c>
      <c r="AL59" s="7">
        <f t="shared" ref="AL59" si="574">SUM(AL58)</f>
        <v>0</v>
      </c>
      <c r="AM59" s="41"/>
      <c r="AN59" s="35">
        <f>SUM(AN58)</f>
        <v>0</v>
      </c>
      <c r="AO59" s="7">
        <f t="shared" ref="AO59" si="575">SUM(AO58)</f>
        <v>0</v>
      </c>
      <c r="AP59" s="41"/>
      <c r="AQ59" s="35">
        <f>SUM(AQ58)</f>
        <v>0</v>
      </c>
      <c r="AR59" s="7">
        <f t="shared" ref="AR59" si="576">SUM(AR58)</f>
        <v>0</v>
      </c>
      <c r="AS59" s="41"/>
      <c r="AT59" s="35">
        <f>SUM(AT58)</f>
        <v>0</v>
      </c>
      <c r="AU59" s="7">
        <f t="shared" ref="AU59" si="577">SUM(AU58)</f>
        <v>0</v>
      </c>
      <c r="AV59" s="41"/>
      <c r="AW59" s="35">
        <f>SUM(AW58)</f>
        <v>0</v>
      </c>
      <c r="AX59" s="7">
        <f t="shared" ref="AX59" si="578">SUM(AX58)</f>
        <v>0</v>
      </c>
      <c r="AY59" s="41"/>
      <c r="AZ59" s="35">
        <f>SUM(AZ58)</f>
        <v>0</v>
      </c>
      <c r="BA59" s="7">
        <f t="shared" ref="BA59" si="579">SUM(BA58)</f>
        <v>0</v>
      </c>
      <c r="BB59" s="41"/>
      <c r="BC59" s="35">
        <f>SUM(BC58)</f>
        <v>0</v>
      </c>
      <c r="BD59" s="7">
        <f t="shared" ref="BD59" si="580">SUM(BD58)</f>
        <v>0</v>
      </c>
      <c r="BE59" s="41"/>
      <c r="BF59" s="35">
        <f>SUM(BF58)</f>
        <v>0</v>
      </c>
      <c r="BG59" s="7">
        <f t="shared" ref="BG59" si="581">SUM(BG58)</f>
        <v>0</v>
      </c>
      <c r="BH59" s="41"/>
      <c r="BI59" s="35">
        <f>SUM(BI58)</f>
        <v>0</v>
      </c>
      <c r="BJ59" s="7">
        <f t="shared" ref="BJ59" si="582">SUM(BJ58)</f>
        <v>0</v>
      </c>
      <c r="BK59" s="41"/>
      <c r="BL59" s="35">
        <f>SUM(BL58)</f>
        <v>0</v>
      </c>
      <c r="BM59" s="7">
        <f t="shared" ref="BM59" si="583">SUM(BM58)</f>
        <v>0</v>
      </c>
      <c r="BN59" s="41"/>
      <c r="BO59" s="35">
        <f>SUM(BO58)</f>
        <v>0</v>
      </c>
      <c r="BP59" s="7">
        <f t="shared" ref="BP59" si="584">SUM(BP58)</f>
        <v>0</v>
      </c>
      <c r="BQ59" s="41"/>
      <c r="BR59" s="35">
        <f>SUM(BR58)</f>
        <v>0</v>
      </c>
      <c r="BS59" s="7">
        <f t="shared" ref="BS59" si="585">SUM(BS58)</f>
        <v>0</v>
      </c>
      <c r="BT59" s="41"/>
      <c r="BU59" s="35">
        <f>SUM(BU58)</f>
        <v>0</v>
      </c>
      <c r="BV59" s="7">
        <f t="shared" ref="BV59" si="586">SUM(BV58)</f>
        <v>0</v>
      </c>
      <c r="BW59" s="41"/>
      <c r="BX59" s="35">
        <f>SUM(BX58)</f>
        <v>0</v>
      </c>
      <c r="BY59" s="7">
        <f t="shared" ref="BY59" si="587">SUM(BY58)</f>
        <v>0</v>
      </c>
      <c r="BZ59" s="41"/>
      <c r="CA59" s="35">
        <f>SUM(CA58)</f>
        <v>0</v>
      </c>
      <c r="CB59" s="7">
        <f t="shared" ref="CB59" si="588">SUM(CB58)</f>
        <v>0</v>
      </c>
      <c r="CC59" s="41"/>
      <c r="CD59" s="35">
        <f>SUM(CD58)</f>
        <v>0</v>
      </c>
      <c r="CE59" s="7">
        <f t="shared" ref="CE59" si="589">SUM(CE58)</f>
        <v>0</v>
      </c>
      <c r="CF59" s="41"/>
      <c r="CG59" s="35">
        <f>SUM(CG58)</f>
        <v>0</v>
      </c>
      <c r="CH59" s="7">
        <f t="shared" ref="CH59" si="590">SUM(CH58)</f>
        <v>0</v>
      </c>
      <c r="CI59" s="41"/>
      <c r="CJ59" s="35">
        <f>SUM(CJ58)</f>
        <v>0</v>
      </c>
      <c r="CK59" s="7">
        <f t="shared" ref="CK59" si="591">SUM(CK58)</f>
        <v>0</v>
      </c>
      <c r="CL59" s="41"/>
      <c r="CM59" s="35">
        <f>SUM(CM58)</f>
        <v>0</v>
      </c>
      <c r="CN59" s="7">
        <f t="shared" ref="CN59" si="592">SUM(CN58)</f>
        <v>0</v>
      </c>
      <c r="CO59" s="41"/>
      <c r="CP59" s="35">
        <f>SUM(CP58)</f>
        <v>0</v>
      </c>
      <c r="CQ59" s="7">
        <f>SUM(CQ58)</f>
        <v>0</v>
      </c>
      <c r="CR59" s="41"/>
      <c r="CS59" s="35">
        <f>SUM(CS58)</f>
        <v>0</v>
      </c>
      <c r="CT59" s="7">
        <f t="shared" ref="CT59" si="593">SUM(CT58)</f>
        <v>0</v>
      </c>
      <c r="CU59" s="41"/>
      <c r="CV59" s="35">
        <f>SUM(CV58)</f>
        <v>0</v>
      </c>
      <c r="CW59" s="7">
        <f t="shared" ref="CW59" si="594">SUM(CW58)</f>
        <v>0</v>
      </c>
      <c r="CX59" s="41"/>
      <c r="CY59" s="35">
        <f>SUM(CY58)</f>
        <v>0</v>
      </c>
      <c r="CZ59" s="7">
        <f t="shared" ref="CZ59" si="595">SUM(CZ58)</f>
        <v>0</v>
      </c>
      <c r="DA59" s="41"/>
      <c r="DB59" s="35">
        <f>SUM(DB58)</f>
        <v>0</v>
      </c>
      <c r="DC59" s="7">
        <f t="shared" ref="DC59" si="596">SUM(DC58)</f>
        <v>0</v>
      </c>
      <c r="DD59" s="41"/>
      <c r="DE59" s="35">
        <f>SUM(DE58)</f>
        <v>0</v>
      </c>
      <c r="DF59" s="7">
        <f t="shared" ref="DF59" si="597">SUM(DF58)</f>
        <v>0</v>
      </c>
      <c r="DG59" s="41"/>
      <c r="DH59" s="35">
        <f>SUM(DH58)</f>
        <v>0</v>
      </c>
      <c r="DI59" s="7">
        <f t="shared" ref="DI59" si="598">SUM(DI58)</f>
        <v>0</v>
      </c>
      <c r="DJ59" s="41"/>
      <c r="DK59" s="35">
        <f>SUM(DK58)</f>
        <v>0</v>
      </c>
      <c r="DL59" s="7">
        <f t="shared" ref="DL59" si="599">SUM(DL58)</f>
        <v>0</v>
      </c>
      <c r="DM59" s="41"/>
      <c r="DN59" s="35">
        <f>SUM(DN58)</f>
        <v>0</v>
      </c>
      <c r="DO59" s="7">
        <f t="shared" ref="DO59" si="600">SUM(DO58)</f>
        <v>0</v>
      </c>
      <c r="DP59" s="41"/>
      <c r="DQ59" s="35">
        <f>SUM(DQ58)</f>
        <v>0</v>
      </c>
      <c r="DR59" s="7">
        <f t="shared" ref="DR59" si="601">SUM(DR58)</f>
        <v>0</v>
      </c>
      <c r="DS59" s="41"/>
      <c r="DT59" s="35">
        <f>SUM(DT58)</f>
        <v>0</v>
      </c>
      <c r="DU59" s="7">
        <f t="shared" ref="DU59" si="602">SUM(DU58)</f>
        <v>0</v>
      </c>
      <c r="DV59" s="41"/>
      <c r="DW59" s="35">
        <f>SUM(DW58)</f>
        <v>0</v>
      </c>
      <c r="DX59" s="7">
        <f t="shared" ref="DX59" si="603">SUM(DX58)</f>
        <v>0</v>
      </c>
      <c r="DY59" s="41"/>
      <c r="DZ59" s="35">
        <f>SUM(DZ58)</f>
        <v>0</v>
      </c>
      <c r="EA59" s="7">
        <f t="shared" ref="EA59" si="604">SUM(EA58)</f>
        <v>0</v>
      </c>
      <c r="EB59" s="41"/>
    </row>
    <row r="60" spans="1:132" s="36" customFormat="1" ht="16.5" thickBot="1" x14ac:dyDescent="0.3">
      <c r="A60" s="69">
        <v>49</v>
      </c>
      <c r="B60" s="70" t="s">
        <v>94</v>
      </c>
      <c r="C60" s="85" t="s">
        <v>41</v>
      </c>
      <c r="D60" s="35"/>
      <c r="E60" s="7"/>
      <c r="F60" s="41"/>
      <c r="G60" s="35"/>
      <c r="H60" s="7"/>
      <c r="I60" s="41"/>
      <c r="J60" s="35"/>
      <c r="K60" s="7"/>
      <c r="L60" s="41"/>
      <c r="M60" s="35"/>
      <c r="N60" s="7"/>
      <c r="O60" s="41"/>
      <c r="P60" s="35"/>
      <c r="Q60" s="7"/>
      <c r="R60" s="41"/>
      <c r="S60" s="35"/>
      <c r="T60" s="7"/>
      <c r="U60" s="41"/>
      <c r="V60" s="35"/>
      <c r="W60" s="7"/>
      <c r="X60" s="41"/>
      <c r="Y60" s="35"/>
      <c r="Z60" s="7"/>
      <c r="AA60" s="41"/>
      <c r="AB60" s="35"/>
      <c r="AC60" s="7"/>
      <c r="AD60" s="41"/>
      <c r="AE60" s="35"/>
      <c r="AF60" s="7"/>
      <c r="AG60" s="41"/>
      <c r="AH60" s="35"/>
      <c r="AI60" s="7"/>
      <c r="AJ60" s="41"/>
      <c r="AK60" s="35"/>
      <c r="AL60" s="7"/>
      <c r="AM60" s="41"/>
      <c r="AN60" s="35">
        <f>V60+Y60+AB60+AE60+AH60+AK60</f>
        <v>0</v>
      </c>
      <c r="AO60" s="7">
        <f t="shared" ref="AO60:AO62" si="605">W60+Z60+AC60+AF60+AI60+AL60</f>
        <v>0</v>
      </c>
      <c r="AP60" s="41"/>
      <c r="AQ60" s="35"/>
      <c r="AR60" s="7"/>
      <c r="AS60" s="41"/>
      <c r="AT60" s="35"/>
      <c r="AU60" s="7"/>
      <c r="AV60" s="41"/>
      <c r="AW60" s="35"/>
      <c r="AX60" s="7"/>
      <c r="AY60" s="41"/>
      <c r="AZ60" s="35"/>
      <c r="BA60" s="7"/>
      <c r="BB60" s="41"/>
      <c r="BC60" s="35"/>
      <c r="BD60" s="7"/>
      <c r="BE60" s="41"/>
      <c r="BF60" s="35"/>
      <c r="BG60" s="7"/>
      <c r="BH60" s="41"/>
      <c r="BI60" s="35"/>
      <c r="BJ60" s="7"/>
      <c r="BK60" s="41"/>
      <c r="BL60" s="35"/>
      <c r="BM60" s="7"/>
      <c r="BN60" s="41"/>
      <c r="BO60" s="35"/>
      <c r="BP60" s="7"/>
      <c r="BQ60" s="41"/>
      <c r="BR60" s="35"/>
      <c r="BS60" s="7"/>
      <c r="BT60" s="41"/>
      <c r="BU60" s="35"/>
      <c r="BV60" s="7"/>
      <c r="BW60" s="41"/>
      <c r="BX60" s="35">
        <f t="shared" ref="BX60:BX62" si="606">BO60+BR60+BU60</f>
        <v>0</v>
      </c>
      <c r="BY60" s="7">
        <f t="shared" ref="BY60:BY62" si="607">BP60+BS60+BV60</f>
        <v>0</v>
      </c>
      <c r="BZ60" s="41"/>
      <c r="CA60" s="35"/>
      <c r="CB60" s="7"/>
      <c r="CC60" s="41"/>
      <c r="CD60" s="35"/>
      <c r="CE60" s="7"/>
      <c r="CF60" s="41"/>
      <c r="CG60" s="35">
        <f t="shared" ref="CG60:CG62" si="608">CA60+CD60</f>
        <v>0</v>
      </c>
      <c r="CH60" s="7">
        <f t="shared" ref="CH60:CH62" si="609">CB60+CE60</f>
        <v>0</v>
      </c>
      <c r="CI60" s="41"/>
      <c r="CJ60" s="35"/>
      <c r="CK60" s="7"/>
      <c r="CL60" s="41"/>
      <c r="CM60" s="35">
        <f t="shared" ref="CM60:CM62" si="610">M60+P60+S60+AN60+BI60+BL60+BX60+CG60+CJ60</f>
        <v>0</v>
      </c>
      <c r="CN60" s="7">
        <f t="shared" ref="CN60:CN62" si="611">N60+Q60+T60+AO60+BJ60+BM60+BY60+CH60+CK60</f>
        <v>0</v>
      </c>
      <c r="CO60" s="41"/>
      <c r="CP60" s="35"/>
      <c r="CQ60" s="7"/>
      <c r="CR60" s="41"/>
      <c r="CS60" s="35"/>
      <c r="CT60" s="7"/>
      <c r="CU60" s="41"/>
      <c r="CV60" s="35"/>
      <c r="CW60" s="7"/>
      <c r="CX60" s="41"/>
      <c r="CY60" s="35"/>
      <c r="CZ60" s="7"/>
      <c r="DA60" s="41"/>
      <c r="DB60" s="35"/>
      <c r="DC60" s="7"/>
      <c r="DD60" s="41"/>
      <c r="DE60" s="35"/>
      <c r="DF60" s="7"/>
      <c r="DG60" s="41"/>
      <c r="DH60" s="35"/>
      <c r="DI60" s="7"/>
      <c r="DJ60" s="41"/>
      <c r="DK60" s="35"/>
      <c r="DL60" s="7"/>
      <c r="DM60" s="41"/>
      <c r="DN60" s="35">
        <f t="shared" ref="DN60:DN62" si="612">CS60+CV60+CY60+DB60+DE60+DH60+DK60</f>
        <v>0</v>
      </c>
      <c r="DO60" s="7">
        <f t="shared" ref="DO60:DO62" si="613">CT60+CW60+CZ60+DC60+DF60+DI60+DL60</f>
        <v>0</v>
      </c>
      <c r="DP60" s="41"/>
      <c r="DQ60" s="35"/>
      <c r="DR60" s="7"/>
      <c r="DS60" s="41"/>
      <c r="DT60" s="35"/>
      <c r="DU60" s="7"/>
      <c r="DV60" s="41"/>
      <c r="DW60" s="35"/>
      <c r="DX60" s="7"/>
      <c r="DY60" s="41"/>
      <c r="DZ60" s="35">
        <f t="shared" ref="DZ60:DZ62" si="614">DQ60+DT60+DW60</f>
        <v>0</v>
      </c>
      <c r="EA60" s="7">
        <f t="shared" ref="EA60:EA62" si="615">DR60+DU60+DX60</f>
        <v>0</v>
      </c>
      <c r="EB60" s="41"/>
    </row>
    <row r="61" spans="1:132" s="34" customFormat="1" x14ac:dyDescent="0.25">
      <c r="A61" s="72">
        <v>50</v>
      </c>
      <c r="B61" s="73" t="s">
        <v>95</v>
      </c>
      <c r="C61" s="74" t="s">
        <v>42</v>
      </c>
      <c r="D61" s="31"/>
      <c r="E61" s="5"/>
      <c r="F61" s="39"/>
      <c r="G61" s="31"/>
      <c r="H61" s="5"/>
      <c r="I61" s="39"/>
      <c r="J61" s="31"/>
      <c r="K61" s="5"/>
      <c r="L61" s="39"/>
      <c r="M61" s="31"/>
      <c r="N61" s="5"/>
      <c r="O61" s="39"/>
      <c r="P61" s="31"/>
      <c r="Q61" s="5"/>
      <c r="R61" s="39"/>
      <c r="S61" s="31"/>
      <c r="T61" s="5"/>
      <c r="U61" s="39"/>
      <c r="V61" s="31"/>
      <c r="W61" s="5"/>
      <c r="X61" s="39"/>
      <c r="Y61" s="31"/>
      <c r="Z61" s="5"/>
      <c r="AA61" s="39"/>
      <c r="AB61" s="31"/>
      <c r="AC61" s="5"/>
      <c r="AD61" s="39"/>
      <c r="AE61" s="31"/>
      <c r="AF61" s="5"/>
      <c r="AG61" s="39"/>
      <c r="AH61" s="31"/>
      <c r="AI61" s="5"/>
      <c r="AJ61" s="39"/>
      <c r="AK61" s="31"/>
      <c r="AL61" s="5"/>
      <c r="AM61" s="39"/>
      <c r="AN61" s="31">
        <f t="shared" ref="AN61:AN62" si="616">V61+Y61+AB61+AE61+AH61+AK61</f>
        <v>0</v>
      </c>
      <c r="AO61" s="5">
        <f t="shared" si="605"/>
        <v>0</v>
      </c>
      <c r="AP61" s="39"/>
      <c r="AQ61" s="31"/>
      <c r="AR61" s="5"/>
      <c r="AS61" s="39"/>
      <c r="AT61" s="31"/>
      <c r="AU61" s="5"/>
      <c r="AV61" s="39"/>
      <c r="AW61" s="31"/>
      <c r="AX61" s="5"/>
      <c r="AY61" s="39"/>
      <c r="AZ61" s="31"/>
      <c r="BA61" s="5"/>
      <c r="BB61" s="39"/>
      <c r="BC61" s="31"/>
      <c r="BD61" s="5"/>
      <c r="BE61" s="39"/>
      <c r="BF61" s="31"/>
      <c r="BG61" s="5"/>
      <c r="BH61" s="39"/>
      <c r="BI61" s="31">
        <f>AQ61+AT61+AW61+AZ61+BC61+BF61</f>
        <v>0</v>
      </c>
      <c r="BJ61" s="5">
        <f>AR61+AU61+AX61+BA61+BD61+BG61</f>
        <v>0</v>
      </c>
      <c r="BK61" s="39"/>
      <c r="BL61" s="31"/>
      <c r="BM61" s="5"/>
      <c r="BN61" s="39"/>
      <c r="BO61" s="31"/>
      <c r="BP61" s="5"/>
      <c r="BQ61" s="39"/>
      <c r="BR61" s="31"/>
      <c r="BS61" s="5"/>
      <c r="BT61" s="39"/>
      <c r="BU61" s="31"/>
      <c r="BV61" s="5"/>
      <c r="BW61" s="39"/>
      <c r="BX61" s="31">
        <f t="shared" si="606"/>
        <v>0</v>
      </c>
      <c r="BY61" s="5">
        <f t="shared" si="607"/>
        <v>0</v>
      </c>
      <c r="BZ61" s="39"/>
      <c r="CA61" s="31"/>
      <c r="CB61" s="5"/>
      <c r="CC61" s="39"/>
      <c r="CD61" s="31"/>
      <c r="CE61" s="5"/>
      <c r="CF61" s="39"/>
      <c r="CG61" s="31">
        <f t="shared" si="608"/>
        <v>0</v>
      </c>
      <c r="CH61" s="5">
        <f t="shared" si="609"/>
        <v>0</v>
      </c>
      <c r="CI61" s="39"/>
      <c r="CJ61" s="31"/>
      <c r="CK61" s="5"/>
      <c r="CL61" s="39"/>
      <c r="CM61" s="31">
        <f t="shared" si="610"/>
        <v>0</v>
      </c>
      <c r="CN61" s="5">
        <f t="shared" si="611"/>
        <v>0</v>
      </c>
      <c r="CO61" s="39"/>
      <c r="CP61" s="31"/>
      <c r="CQ61" s="5"/>
      <c r="CR61" s="39"/>
      <c r="CS61" s="31"/>
      <c r="CT61" s="5"/>
      <c r="CU61" s="39"/>
      <c r="CV61" s="31"/>
      <c r="CW61" s="5"/>
      <c r="CX61" s="39"/>
      <c r="CY61" s="31"/>
      <c r="CZ61" s="5"/>
      <c r="DA61" s="39"/>
      <c r="DB61" s="31"/>
      <c r="DC61" s="5"/>
      <c r="DD61" s="39"/>
      <c r="DE61" s="31"/>
      <c r="DF61" s="5"/>
      <c r="DG61" s="39"/>
      <c r="DH61" s="31"/>
      <c r="DI61" s="5"/>
      <c r="DJ61" s="39"/>
      <c r="DK61" s="31"/>
      <c r="DL61" s="5"/>
      <c r="DM61" s="39"/>
      <c r="DN61" s="31">
        <f t="shared" si="612"/>
        <v>0</v>
      </c>
      <c r="DO61" s="5">
        <f t="shared" si="613"/>
        <v>0</v>
      </c>
      <c r="DP61" s="39"/>
      <c r="DQ61" s="31">
        <f t="shared" ref="DQ61:DQ62" si="617">CM61+CP61+DN61</f>
        <v>0</v>
      </c>
      <c r="DR61" s="5">
        <f t="shared" ref="DR61:DR62" si="618">CN61+CQ61+DO61</f>
        <v>0</v>
      </c>
      <c r="DS61" s="39"/>
      <c r="DT61" s="31"/>
      <c r="DU61" s="5"/>
      <c r="DV61" s="39"/>
      <c r="DW61" s="31"/>
      <c r="DX61" s="5"/>
      <c r="DY61" s="39"/>
      <c r="DZ61" s="31">
        <f t="shared" si="614"/>
        <v>0</v>
      </c>
      <c r="EA61" s="5">
        <f t="shared" si="615"/>
        <v>0</v>
      </c>
      <c r="EB61" s="39"/>
    </row>
    <row r="62" spans="1:132" s="38" customFormat="1" ht="16.5" thickBot="1" x14ac:dyDescent="0.3">
      <c r="A62" s="76">
        <v>51</v>
      </c>
      <c r="B62" s="77" t="s">
        <v>96</v>
      </c>
      <c r="C62" s="87" t="s">
        <v>43</v>
      </c>
      <c r="D62" s="30"/>
      <c r="E62" s="6"/>
      <c r="F62" s="37"/>
      <c r="G62" s="30"/>
      <c r="H62" s="6"/>
      <c r="I62" s="37"/>
      <c r="J62" s="30"/>
      <c r="K62" s="6"/>
      <c r="L62" s="37"/>
      <c r="M62" s="30"/>
      <c r="N62" s="6"/>
      <c r="O62" s="37"/>
      <c r="P62" s="30"/>
      <c r="Q62" s="6"/>
      <c r="R62" s="37"/>
      <c r="S62" s="30"/>
      <c r="T62" s="6"/>
      <c r="U62" s="37"/>
      <c r="V62" s="30"/>
      <c r="W62" s="6"/>
      <c r="X62" s="37"/>
      <c r="Y62" s="30"/>
      <c r="Z62" s="6"/>
      <c r="AA62" s="37"/>
      <c r="AB62" s="30"/>
      <c r="AC62" s="6"/>
      <c r="AD62" s="37"/>
      <c r="AE62" s="30"/>
      <c r="AF62" s="6"/>
      <c r="AG62" s="37"/>
      <c r="AH62" s="30"/>
      <c r="AI62" s="6"/>
      <c r="AJ62" s="37"/>
      <c r="AK62" s="30"/>
      <c r="AL62" s="6"/>
      <c r="AM62" s="37"/>
      <c r="AN62" s="30">
        <f t="shared" si="616"/>
        <v>0</v>
      </c>
      <c r="AO62" s="6">
        <f t="shared" si="605"/>
        <v>0</v>
      </c>
      <c r="AP62" s="37"/>
      <c r="AQ62" s="30"/>
      <c r="AR62" s="6"/>
      <c r="AS62" s="37"/>
      <c r="AT62" s="30"/>
      <c r="AU62" s="6"/>
      <c r="AV62" s="37"/>
      <c r="AW62" s="30"/>
      <c r="AX62" s="6"/>
      <c r="AY62" s="37"/>
      <c r="AZ62" s="30"/>
      <c r="BA62" s="6"/>
      <c r="BB62" s="37"/>
      <c r="BC62" s="30"/>
      <c r="BD62" s="6"/>
      <c r="BE62" s="37"/>
      <c r="BF62" s="30"/>
      <c r="BG62" s="6"/>
      <c r="BH62" s="37"/>
      <c r="BI62" s="30">
        <f>AQ62+AT62+AW62+AZ62+BC62+BF62</f>
        <v>0</v>
      </c>
      <c r="BJ62" s="6">
        <f>AR62+AU62+AX62+BA62+BD62+BG62</f>
        <v>0</v>
      </c>
      <c r="BK62" s="37"/>
      <c r="BL62" s="30"/>
      <c r="BM62" s="6"/>
      <c r="BN62" s="37"/>
      <c r="BO62" s="30"/>
      <c r="BP62" s="6"/>
      <c r="BQ62" s="37"/>
      <c r="BR62" s="30"/>
      <c r="BS62" s="6"/>
      <c r="BT62" s="37"/>
      <c r="BU62" s="30"/>
      <c r="BV62" s="6"/>
      <c r="BW62" s="37"/>
      <c r="BX62" s="30">
        <f t="shared" si="606"/>
        <v>0</v>
      </c>
      <c r="BY62" s="6">
        <f t="shared" si="607"/>
        <v>0</v>
      </c>
      <c r="BZ62" s="37"/>
      <c r="CA62" s="30"/>
      <c r="CB62" s="6"/>
      <c r="CC62" s="37"/>
      <c r="CD62" s="30"/>
      <c r="CE62" s="6"/>
      <c r="CF62" s="37"/>
      <c r="CG62" s="30">
        <f t="shared" si="608"/>
        <v>0</v>
      </c>
      <c r="CH62" s="6">
        <f t="shared" si="609"/>
        <v>0</v>
      </c>
      <c r="CI62" s="37"/>
      <c r="CJ62" s="30"/>
      <c r="CK62" s="6"/>
      <c r="CL62" s="37"/>
      <c r="CM62" s="30">
        <f t="shared" si="610"/>
        <v>0</v>
      </c>
      <c r="CN62" s="6">
        <f t="shared" si="611"/>
        <v>0</v>
      </c>
      <c r="CO62" s="37"/>
      <c r="CP62" s="30"/>
      <c r="CQ62" s="6"/>
      <c r="CR62" s="37"/>
      <c r="CS62" s="30"/>
      <c r="CT62" s="6"/>
      <c r="CU62" s="37"/>
      <c r="CV62" s="30"/>
      <c r="CW62" s="6"/>
      <c r="CX62" s="37"/>
      <c r="CY62" s="30"/>
      <c r="CZ62" s="6"/>
      <c r="DA62" s="37"/>
      <c r="DB62" s="30"/>
      <c r="DC62" s="6"/>
      <c r="DD62" s="37"/>
      <c r="DE62" s="30"/>
      <c r="DF62" s="6"/>
      <c r="DG62" s="37"/>
      <c r="DH62" s="30"/>
      <c r="DI62" s="6"/>
      <c r="DJ62" s="37"/>
      <c r="DK62" s="30"/>
      <c r="DL62" s="6"/>
      <c r="DM62" s="37"/>
      <c r="DN62" s="30">
        <f t="shared" si="612"/>
        <v>0</v>
      </c>
      <c r="DO62" s="6">
        <f t="shared" si="613"/>
        <v>0</v>
      </c>
      <c r="DP62" s="37"/>
      <c r="DQ62" s="30">
        <f t="shared" si="617"/>
        <v>0</v>
      </c>
      <c r="DR62" s="6">
        <f t="shared" si="618"/>
        <v>0</v>
      </c>
      <c r="DS62" s="37"/>
      <c r="DT62" s="30"/>
      <c r="DU62" s="6"/>
      <c r="DV62" s="37"/>
      <c r="DW62" s="30"/>
      <c r="DX62" s="6"/>
      <c r="DY62" s="37"/>
      <c r="DZ62" s="30">
        <f t="shared" si="614"/>
        <v>0</v>
      </c>
      <c r="EA62" s="6">
        <f t="shared" si="615"/>
        <v>0</v>
      </c>
      <c r="EB62" s="37"/>
    </row>
    <row r="63" spans="1:132" s="36" customFormat="1" ht="16.5" thickBot="1" x14ac:dyDescent="0.3">
      <c r="A63" s="69">
        <v>52</v>
      </c>
      <c r="B63" s="70" t="s">
        <v>97</v>
      </c>
      <c r="C63" s="85" t="s">
        <v>120</v>
      </c>
      <c r="D63" s="35">
        <f>SUM(D61:D62)</f>
        <v>0</v>
      </c>
      <c r="E63" s="7">
        <f t="shared" ref="E63" si="619">SUM(E61:E62)</f>
        <v>0</v>
      </c>
      <c r="F63" s="41"/>
      <c r="G63" s="35">
        <f>SUM(G61:G62)</f>
        <v>0</v>
      </c>
      <c r="H63" s="7">
        <f t="shared" ref="H63" si="620">SUM(H61:H62)</f>
        <v>0</v>
      </c>
      <c r="I63" s="41"/>
      <c r="J63" s="35">
        <f>SUM(J61:J62)</f>
        <v>0</v>
      </c>
      <c r="K63" s="7">
        <f t="shared" ref="K63" si="621">SUM(K61:K62)</f>
        <v>0</v>
      </c>
      <c r="L63" s="41"/>
      <c r="M63" s="35">
        <f>SUM(M61:M62)</f>
        <v>0</v>
      </c>
      <c r="N63" s="7">
        <f t="shared" ref="N63" si="622">SUM(N61:N62)</f>
        <v>0</v>
      </c>
      <c r="O63" s="41"/>
      <c r="P63" s="35">
        <f>SUM(P61:P62)</f>
        <v>0</v>
      </c>
      <c r="Q63" s="7">
        <f t="shared" ref="Q63" si="623">SUM(Q61:Q62)</f>
        <v>0</v>
      </c>
      <c r="R63" s="41"/>
      <c r="S63" s="35">
        <f>SUM(S61:S62)</f>
        <v>0</v>
      </c>
      <c r="T63" s="7">
        <f t="shared" ref="T63" si="624">SUM(T61:T62)</f>
        <v>0</v>
      </c>
      <c r="U63" s="41"/>
      <c r="V63" s="35">
        <f>SUM(V61:V62)</f>
        <v>0</v>
      </c>
      <c r="W63" s="7">
        <f t="shared" ref="W63" si="625">SUM(W61:W62)</f>
        <v>0</v>
      </c>
      <c r="X63" s="41"/>
      <c r="Y63" s="35">
        <f>SUM(Y61:Y62)</f>
        <v>0</v>
      </c>
      <c r="Z63" s="7">
        <f t="shared" ref="Z63" si="626">SUM(Z61:Z62)</f>
        <v>0</v>
      </c>
      <c r="AA63" s="41"/>
      <c r="AB63" s="35">
        <f>SUM(AB61:AB62)</f>
        <v>0</v>
      </c>
      <c r="AC63" s="7">
        <f t="shared" ref="AC63" si="627">SUM(AC61:AC62)</f>
        <v>0</v>
      </c>
      <c r="AD63" s="41"/>
      <c r="AE63" s="35">
        <f>SUM(AE61:AE62)</f>
        <v>0</v>
      </c>
      <c r="AF63" s="7">
        <f t="shared" ref="AF63" si="628">SUM(AF61:AF62)</f>
        <v>0</v>
      </c>
      <c r="AG63" s="41"/>
      <c r="AH63" s="35">
        <f>SUM(AH61:AH62)</f>
        <v>0</v>
      </c>
      <c r="AI63" s="7">
        <f t="shared" ref="AI63" si="629">SUM(AI61:AI62)</f>
        <v>0</v>
      </c>
      <c r="AJ63" s="41"/>
      <c r="AK63" s="35">
        <f>SUM(AK61:AK62)</f>
        <v>0</v>
      </c>
      <c r="AL63" s="7">
        <f t="shared" ref="AL63" si="630">SUM(AL61:AL62)</f>
        <v>0</v>
      </c>
      <c r="AM63" s="41"/>
      <c r="AN63" s="35">
        <f>SUM(AN61:AN62)</f>
        <v>0</v>
      </c>
      <c r="AO63" s="7">
        <f t="shared" ref="AO63" si="631">SUM(AO61:AO62)</f>
        <v>0</v>
      </c>
      <c r="AP63" s="41"/>
      <c r="AQ63" s="35">
        <f>SUM(AQ61:AQ62)</f>
        <v>0</v>
      </c>
      <c r="AR63" s="7">
        <f t="shared" ref="AR63" si="632">SUM(AR61:AR62)</f>
        <v>0</v>
      </c>
      <c r="AS63" s="41"/>
      <c r="AT63" s="35">
        <f>SUM(AT61:AT62)</f>
        <v>0</v>
      </c>
      <c r="AU63" s="7">
        <f t="shared" ref="AU63" si="633">SUM(AU61:AU62)</f>
        <v>0</v>
      </c>
      <c r="AV63" s="41"/>
      <c r="AW63" s="35">
        <f>SUM(AW61:AW62)</f>
        <v>0</v>
      </c>
      <c r="AX63" s="7">
        <f t="shared" ref="AX63" si="634">SUM(AX61:AX62)</f>
        <v>0</v>
      </c>
      <c r="AY63" s="41"/>
      <c r="AZ63" s="35">
        <f>SUM(AZ61:AZ62)</f>
        <v>0</v>
      </c>
      <c r="BA63" s="7">
        <f t="shared" ref="BA63" si="635">SUM(BA61:BA62)</f>
        <v>0</v>
      </c>
      <c r="BB63" s="41"/>
      <c r="BC63" s="35">
        <f>SUM(BC61:BC62)</f>
        <v>0</v>
      </c>
      <c r="BD63" s="7">
        <f t="shared" ref="BD63" si="636">SUM(BD61:BD62)</f>
        <v>0</v>
      </c>
      <c r="BE63" s="41"/>
      <c r="BF63" s="35">
        <f>SUM(BF61:BF62)</f>
        <v>0</v>
      </c>
      <c r="BG63" s="7">
        <f t="shared" ref="BG63" si="637">SUM(BG61:BG62)</f>
        <v>0</v>
      </c>
      <c r="BH63" s="41"/>
      <c r="BI63" s="35">
        <f>SUM(BI61:BI62)</f>
        <v>0</v>
      </c>
      <c r="BJ63" s="7">
        <f t="shared" ref="BJ63" si="638">SUM(BJ61:BJ62)</f>
        <v>0</v>
      </c>
      <c r="BK63" s="41"/>
      <c r="BL63" s="35">
        <f>SUM(BL61:BL62)</f>
        <v>0</v>
      </c>
      <c r="BM63" s="7">
        <f t="shared" ref="BM63" si="639">SUM(BM61:BM62)</f>
        <v>0</v>
      </c>
      <c r="BN63" s="41"/>
      <c r="BO63" s="35">
        <f>SUM(BO61:BO62)</f>
        <v>0</v>
      </c>
      <c r="BP63" s="7">
        <f t="shared" ref="BP63" si="640">SUM(BP61:BP62)</f>
        <v>0</v>
      </c>
      <c r="BQ63" s="41"/>
      <c r="BR63" s="35">
        <f>SUM(BR61:BR62)</f>
        <v>0</v>
      </c>
      <c r="BS63" s="7">
        <f t="shared" ref="BS63" si="641">SUM(BS61:BS62)</f>
        <v>0</v>
      </c>
      <c r="BT63" s="41"/>
      <c r="BU63" s="35">
        <f>SUM(BU61:BU62)</f>
        <v>0</v>
      </c>
      <c r="BV63" s="7">
        <f t="shared" ref="BV63" si="642">SUM(BV61:BV62)</f>
        <v>0</v>
      </c>
      <c r="BW63" s="41"/>
      <c r="BX63" s="35">
        <f>SUM(BX61:BX62)</f>
        <v>0</v>
      </c>
      <c r="BY63" s="7">
        <f t="shared" ref="BY63" si="643">SUM(BY61:BY62)</f>
        <v>0</v>
      </c>
      <c r="BZ63" s="41"/>
      <c r="CA63" s="35">
        <f>SUM(CA61:CA62)</f>
        <v>0</v>
      </c>
      <c r="CB63" s="7">
        <f t="shared" ref="CB63" si="644">SUM(CB61:CB62)</f>
        <v>0</v>
      </c>
      <c r="CC63" s="41"/>
      <c r="CD63" s="35">
        <f>SUM(CD61:CD62)</f>
        <v>0</v>
      </c>
      <c r="CE63" s="7">
        <f t="shared" ref="CE63" si="645">SUM(CE61:CE62)</f>
        <v>0</v>
      </c>
      <c r="CF63" s="41"/>
      <c r="CG63" s="35">
        <f>SUM(CG61:CG62)</f>
        <v>0</v>
      </c>
      <c r="CH63" s="7">
        <f t="shared" ref="CH63" si="646">SUM(CH61:CH62)</f>
        <v>0</v>
      </c>
      <c r="CI63" s="41"/>
      <c r="CJ63" s="35">
        <f>SUM(CJ61:CJ62)</f>
        <v>0</v>
      </c>
      <c r="CK63" s="7">
        <f t="shared" ref="CK63" si="647">SUM(CK61:CK62)</f>
        <v>0</v>
      </c>
      <c r="CL63" s="41"/>
      <c r="CM63" s="35">
        <f>SUM(CM61:CM62)</f>
        <v>0</v>
      </c>
      <c r="CN63" s="7">
        <f t="shared" ref="CN63" si="648">SUM(CN61:CN62)</f>
        <v>0</v>
      </c>
      <c r="CO63" s="41"/>
      <c r="CP63" s="35">
        <f>SUM(CP61:CP62)</f>
        <v>0</v>
      </c>
      <c r="CQ63" s="7">
        <f>SUM(CQ61:CQ62)</f>
        <v>0</v>
      </c>
      <c r="CR63" s="41"/>
      <c r="CS63" s="35">
        <f>SUM(CS61:CS62)</f>
        <v>0</v>
      </c>
      <c r="CT63" s="7">
        <f t="shared" ref="CT63" si="649">SUM(CT61:CT62)</f>
        <v>0</v>
      </c>
      <c r="CU63" s="41"/>
      <c r="CV63" s="35">
        <f>SUM(CV61:CV62)</f>
        <v>0</v>
      </c>
      <c r="CW63" s="7">
        <f t="shared" ref="CW63" si="650">SUM(CW61:CW62)</f>
        <v>0</v>
      </c>
      <c r="CX63" s="41"/>
      <c r="CY63" s="35">
        <f>SUM(CY61:CY62)</f>
        <v>0</v>
      </c>
      <c r="CZ63" s="7">
        <f t="shared" ref="CZ63" si="651">SUM(CZ61:CZ62)</f>
        <v>0</v>
      </c>
      <c r="DA63" s="41"/>
      <c r="DB63" s="35">
        <f>SUM(DB61:DB62)</f>
        <v>0</v>
      </c>
      <c r="DC63" s="7">
        <f t="shared" ref="DC63" si="652">SUM(DC61:DC62)</f>
        <v>0</v>
      </c>
      <c r="DD63" s="41"/>
      <c r="DE63" s="35">
        <f>SUM(DE61:DE62)</f>
        <v>0</v>
      </c>
      <c r="DF63" s="7">
        <f t="shared" ref="DF63" si="653">SUM(DF61:DF62)</f>
        <v>0</v>
      </c>
      <c r="DG63" s="41"/>
      <c r="DH63" s="35">
        <f>SUM(DH61:DH62)</f>
        <v>0</v>
      </c>
      <c r="DI63" s="7">
        <f t="shared" ref="DI63" si="654">SUM(DI61:DI62)</f>
        <v>0</v>
      </c>
      <c r="DJ63" s="41"/>
      <c r="DK63" s="35">
        <f>SUM(DK61:DK62)</f>
        <v>0</v>
      </c>
      <c r="DL63" s="7">
        <f t="shared" ref="DL63" si="655">SUM(DL61:DL62)</f>
        <v>0</v>
      </c>
      <c r="DM63" s="41"/>
      <c r="DN63" s="35">
        <f>SUM(DN61:DN62)</f>
        <v>0</v>
      </c>
      <c r="DO63" s="7">
        <f t="shared" ref="DO63" si="656">SUM(DO61:DO62)</f>
        <v>0</v>
      </c>
      <c r="DP63" s="41"/>
      <c r="DQ63" s="35">
        <f>SUM(DQ61:DQ62)</f>
        <v>0</v>
      </c>
      <c r="DR63" s="7">
        <f t="shared" ref="DR63" si="657">SUM(DR61:DR62)</f>
        <v>0</v>
      </c>
      <c r="DS63" s="41"/>
      <c r="DT63" s="35">
        <f>SUM(DT61:DT62)</f>
        <v>0</v>
      </c>
      <c r="DU63" s="7">
        <f t="shared" ref="DU63" si="658">SUM(DU61:DU62)</f>
        <v>0</v>
      </c>
      <c r="DV63" s="41"/>
      <c r="DW63" s="35">
        <f>SUM(DW61:DW62)</f>
        <v>0</v>
      </c>
      <c r="DX63" s="7">
        <f t="shared" ref="DX63" si="659">SUM(DX61:DX62)</f>
        <v>0</v>
      </c>
      <c r="DY63" s="41"/>
      <c r="DZ63" s="35">
        <f>SUM(DZ61:DZ62)</f>
        <v>0</v>
      </c>
      <c r="EA63" s="7">
        <f t="shared" ref="EA63" si="660">SUM(EA61:EA62)</f>
        <v>0</v>
      </c>
      <c r="EB63" s="41"/>
    </row>
    <row r="64" spans="1:132" s="36" customFormat="1" ht="16.5" thickBot="1" x14ac:dyDescent="0.3">
      <c r="A64" s="69">
        <v>53</v>
      </c>
      <c r="B64" s="70" t="s">
        <v>98</v>
      </c>
      <c r="C64" s="85" t="s">
        <v>121</v>
      </c>
      <c r="D64" s="35">
        <f>SUM(D39,D40,D47,D57,D59,D60,D63)</f>
        <v>3148</v>
      </c>
      <c r="E64" s="7">
        <f t="shared" ref="E64" si="661">SUM(E39,E40,E47,E57,E59,E60,E63)</f>
        <v>3148</v>
      </c>
      <c r="F64" s="41">
        <f t="shared" si="10"/>
        <v>1</v>
      </c>
      <c r="G64" s="35">
        <f>SUM(G39,G40,G47,G57,G59,G60,G63)</f>
        <v>9806</v>
      </c>
      <c r="H64" s="7">
        <f t="shared" ref="H64" si="662">SUM(H39,H40,H47,H57,H59,H60,H63)</f>
        <v>11202</v>
      </c>
      <c r="I64" s="41">
        <f t="shared" si="11"/>
        <v>1.1423618192943097</v>
      </c>
      <c r="J64" s="35">
        <f>SUM(J39,J40,J47,J57,J59,J60,J63)</f>
        <v>0</v>
      </c>
      <c r="K64" s="7">
        <f t="shared" ref="K64" si="663">SUM(K39,K40,K47,K57,K59,K60,K63)</f>
        <v>0</v>
      </c>
      <c r="L64" s="41"/>
      <c r="M64" s="35">
        <f>SUM(M39,M40,M47,M57,M59,M60,M63)</f>
        <v>12954</v>
      </c>
      <c r="N64" s="7">
        <f t="shared" ref="N64" si="664">SUM(N39,N40,N47,N57,N59,N60,N63)</f>
        <v>14350</v>
      </c>
      <c r="O64" s="41">
        <f t="shared" si="13"/>
        <v>1.1077659410220781</v>
      </c>
      <c r="P64" s="35">
        <f>SUM(P39,P40,P47,P57,P59,P60,P63)</f>
        <v>10538</v>
      </c>
      <c r="Q64" s="7">
        <f t="shared" ref="Q64" si="665">SUM(Q39,Q40,Q47,Q57,Q59,Q60,Q63)</f>
        <v>10328</v>
      </c>
      <c r="R64" s="41">
        <f t="shared" si="14"/>
        <v>0.98007211994685894</v>
      </c>
      <c r="S64" s="35">
        <f>SUM(S39,S40,S47,S57,S59,S60,S63)</f>
        <v>4336</v>
      </c>
      <c r="T64" s="7">
        <f t="shared" ref="T64" si="666">SUM(T39,T40,T47,T57,T59,T60,T63)</f>
        <v>4346</v>
      </c>
      <c r="U64" s="41">
        <f t="shared" si="15"/>
        <v>1.0023062730627306</v>
      </c>
      <c r="V64" s="35">
        <f>SUM(V39,V40,V47,V57,V59,V60,V63)</f>
        <v>2863</v>
      </c>
      <c r="W64" s="7">
        <f t="shared" ref="W64" si="667">SUM(W39,W40,W47,W57,W59,W60,W63)</f>
        <v>2863</v>
      </c>
      <c r="X64" s="41">
        <f t="shared" si="16"/>
        <v>1</v>
      </c>
      <c r="Y64" s="35">
        <f>SUM(Y39,Y40,Y47,Y57,Y59,Y60,Y63)</f>
        <v>1306</v>
      </c>
      <c r="Z64" s="7">
        <f t="shared" ref="Z64" si="668">SUM(Z39,Z40,Z47,Z57,Z59,Z60,Z63)</f>
        <v>1306</v>
      </c>
      <c r="AA64" s="41">
        <f t="shared" si="17"/>
        <v>1</v>
      </c>
      <c r="AB64" s="35">
        <f>SUM(AB39,AB40,AB47,AB57,AB59,AB60,AB63)</f>
        <v>9881</v>
      </c>
      <c r="AC64" s="7">
        <f t="shared" ref="AC64" si="669">SUM(AC39,AC40,AC47,AC57,AC59,AC60,AC63)</f>
        <v>10969</v>
      </c>
      <c r="AD64" s="41">
        <f t="shared" si="18"/>
        <v>1.1101103127213845</v>
      </c>
      <c r="AE64" s="35">
        <f>SUM(AE39,AE40,AE47,AE57,AE59,AE60,AE63)</f>
        <v>12558</v>
      </c>
      <c r="AF64" s="7">
        <f t="shared" ref="AF64" si="670">SUM(AF39,AF40,AF47,AF57,AF59,AF60,AF63)</f>
        <v>15410</v>
      </c>
      <c r="AG64" s="41">
        <f t="shared" si="19"/>
        <v>1.2271062271062272</v>
      </c>
      <c r="AH64" s="35">
        <f>SUM(AH39,AH40,AH47,AH57,AH59,AH60,AH63)</f>
        <v>18848</v>
      </c>
      <c r="AI64" s="7">
        <f t="shared" ref="AI64" si="671">SUM(AI39,AI40,AI47,AI57,AI59,AI60,AI63)</f>
        <v>19196</v>
      </c>
      <c r="AJ64" s="41">
        <f t="shared" si="20"/>
        <v>1.0184634974533107</v>
      </c>
      <c r="AK64" s="35">
        <f>SUM(AK39,AK40,AK47,AK57,AK59,AK60,AK63)</f>
        <v>3854</v>
      </c>
      <c r="AL64" s="7">
        <f t="shared" ref="AL64" si="672">SUM(AL39,AL40,AL47,AL57,AL59,AL60,AL63)</f>
        <v>2569</v>
      </c>
      <c r="AM64" s="41">
        <f t="shared" si="55"/>
        <v>0.66658017644006229</v>
      </c>
      <c r="AN64" s="35">
        <f>SUM(AN39,AN40,AN47,AN57,AN59,AN60,AN63)</f>
        <v>49310</v>
      </c>
      <c r="AO64" s="7">
        <f t="shared" ref="AO64" si="673">SUM(AO39,AO40,AO47,AO57,AO59,AO60,AO63)</f>
        <v>52313</v>
      </c>
      <c r="AP64" s="41">
        <f t="shared" si="22"/>
        <v>1.060900425877104</v>
      </c>
      <c r="AQ64" s="35">
        <f>SUM(AQ39,AQ40,AQ47,AQ57,AQ59,AQ60,AQ63)</f>
        <v>6536</v>
      </c>
      <c r="AR64" s="7">
        <f t="shared" ref="AR64" si="674">SUM(AR39,AR40,AR47,AR57,AR59,AR60,AR63)</f>
        <v>5174</v>
      </c>
      <c r="AS64" s="41">
        <f t="shared" si="23"/>
        <v>0.79161566707466335</v>
      </c>
      <c r="AT64" s="35">
        <f>SUM(AT39,AT40,AT47,AT57,AT59,AT60,AT63)</f>
        <v>16829</v>
      </c>
      <c r="AU64" s="7">
        <f t="shared" ref="AU64" si="675">SUM(AU39,AU40,AU47,AU57,AU59,AU60,AU63)</f>
        <v>18186</v>
      </c>
      <c r="AV64" s="41">
        <f t="shared" si="24"/>
        <v>1.0806346188127638</v>
      </c>
      <c r="AW64" s="35">
        <f>SUM(AW39,AW40,AW47,AW57,AW59,AW60,AW63)</f>
        <v>1302</v>
      </c>
      <c r="AX64" s="7">
        <f t="shared" ref="AX64" si="676">SUM(AX39,AX40,AX47,AX57,AX59,AX60,AX63)</f>
        <v>1075</v>
      </c>
      <c r="AY64" s="41">
        <f t="shared" si="25"/>
        <v>0.82565284178187404</v>
      </c>
      <c r="AZ64" s="35">
        <f>SUM(AZ39,AZ40,AZ47,AZ57,AZ59,AZ60,AZ63)</f>
        <v>9846</v>
      </c>
      <c r="BA64" s="7">
        <f t="shared" ref="BA64" si="677">SUM(BA39,BA40,BA47,BA57,BA59,BA60,BA63)</f>
        <v>12214</v>
      </c>
      <c r="BB64" s="41">
        <f t="shared" si="26"/>
        <v>1.2405037578712168</v>
      </c>
      <c r="BC64" s="35">
        <f>SUM(BC39,BC40,BC47,BC57,BC59,BC60,BC63)</f>
        <v>38872</v>
      </c>
      <c r="BD64" s="7">
        <f t="shared" ref="BD64" si="678">SUM(BD39,BD40,BD47,BD57,BD59,BD60,BD63)</f>
        <v>40380</v>
      </c>
      <c r="BE64" s="41">
        <f t="shared" si="27"/>
        <v>1.0387939905330315</v>
      </c>
      <c r="BF64" s="35">
        <f>SUM(BF39,BF40,BF47,BF57,BF59,BF60,BF63)</f>
        <v>2904</v>
      </c>
      <c r="BG64" s="7">
        <f t="shared" ref="BG64" si="679">SUM(BG39,BG40,BG47,BG57,BG59,BG60,BG63)</f>
        <v>2660</v>
      </c>
      <c r="BH64" s="41">
        <f t="shared" si="56"/>
        <v>0.91597796143250687</v>
      </c>
      <c r="BI64" s="35">
        <f>SUM(BI39,BI40,BI47,BI57,BI59,BI60,BI63)</f>
        <v>76289</v>
      </c>
      <c r="BJ64" s="7">
        <f t="shared" ref="BJ64" si="680">SUM(BJ39,BJ40,BJ47,BJ57,BJ59,BJ60,BJ63)</f>
        <v>79689</v>
      </c>
      <c r="BK64" s="41">
        <f t="shared" si="29"/>
        <v>1.0445673688211932</v>
      </c>
      <c r="BL64" s="35">
        <f>SUM(BL39,BL40,BL47,BL57,BL59,BL60,BL63)</f>
        <v>0</v>
      </c>
      <c r="BM64" s="7">
        <f t="shared" ref="BM64" si="681">SUM(BM39,BM40,BM47,BM57,BM59,BM60,BM63)</f>
        <v>0</v>
      </c>
      <c r="BN64" s="41"/>
      <c r="BO64" s="35">
        <f>SUM(BO39,BO40,BO47,BO57,BO59,BO60,BO63)</f>
        <v>4402</v>
      </c>
      <c r="BP64" s="7">
        <f t="shared" ref="BP64" si="682">SUM(BP39,BP40,BP47,BP57,BP59,BP60,BP63)</f>
        <v>4113</v>
      </c>
      <c r="BQ64" s="41">
        <f t="shared" si="31"/>
        <v>0.93434802362562475</v>
      </c>
      <c r="BR64" s="35">
        <f>SUM(BR39,BR40,BR47,BR57,BR59,BR60,BR63)</f>
        <v>2967</v>
      </c>
      <c r="BS64" s="7">
        <f t="shared" ref="BS64" si="683">SUM(BS39,BS40,BS47,BS57,BS59,BS60,BS63)</f>
        <v>2884</v>
      </c>
      <c r="BT64" s="41">
        <f t="shared" si="32"/>
        <v>0.97202561509942698</v>
      </c>
      <c r="BU64" s="35">
        <f>SUM(BU39,BU40,BU47,BU57,BU59,BU60,BU63)</f>
        <v>4540</v>
      </c>
      <c r="BV64" s="7">
        <f t="shared" ref="BV64" si="684">SUM(BV39,BV40,BV47,BV57,BV59,BV60,BV63)</f>
        <v>7137</v>
      </c>
      <c r="BW64" s="41">
        <f t="shared" si="33"/>
        <v>1.5720264317180617</v>
      </c>
      <c r="BX64" s="35">
        <f>SUM(BX39,BX40,BX47,BX57,BX59,BX60,BX63)</f>
        <v>11909</v>
      </c>
      <c r="BY64" s="7">
        <f t="shared" ref="BY64" si="685">SUM(BY39,BY40,BY47,BY57,BY59,BY60,BY63)</f>
        <v>14134</v>
      </c>
      <c r="BZ64" s="41">
        <f t="shared" si="35"/>
        <v>1.1868334872785289</v>
      </c>
      <c r="CA64" s="35">
        <f>SUM(CA39,CA40,CA47,CA57,CA59,CA60,CA63)</f>
        <v>0</v>
      </c>
      <c r="CB64" s="7">
        <f t="shared" ref="CB64" si="686">SUM(CB39,CB40,CB47,CB57,CB59,CB60,CB63)</f>
        <v>0</v>
      </c>
      <c r="CC64" s="41"/>
      <c r="CD64" s="35">
        <f>SUM(CD39,CD40,CD47,CD57,CD59,CD60,CD63)</f>
        <v>0</v>
      </c>
      <c r="CE64" s="7">
        <f t="shared" ref="CE64" si="687">SUM(CE39,CE40,CE47,CE57,CE59,CE60,CE63)</f>
        <v>0</v>
      </c>
      <c r="CF64" s="41"/>
      <c r="CG64" s="35">
        <f>SUM(CG39,CG40,CG47,CG57,CG59,CG60,CG63)</f>
        <v>0</v>
      </c>
      <c r="CH64" s="7">
        <f t="shared" ref="CH64" si="688">SUM(CH39,CH40,CH47,CH57,CH59,CH60,CH63)</f>
        <v>0</v>
      </c>
      <c r="CI64" s="41"/>
      <c r="CJ64" s="35">
        <f>SUM(CJ39,CJ40,CJ47,CJ57,CJ59,CJ60,CJ63)</f>
        <v>0</v>
      </c>
      <c r="CK64" s="7">
        <f t="shared" ref="CK64" si="689">SUM(CK39,CK40,CK47,CK57,CK59,CK60,CK63)</f>
        <v>0</v>
      </c>
      <c r="CL64" s="41"/>
      <c r="CM64" s="35">
        <f>SUM(CM39,CM40,CM47,CM57,CM59,CM60,CM63)</f>
        <v>165336</v>
      </c>
      <c r="CN64" s="7">
        <f t="shared" ref="CN64" si="690">SUM(CN39,CN40,CN47,CN57,CN59,CN60,CN63)</f>
        <v>175160</v>
      </c>
      <c r="CO64" s="41">
        <f t="shared" si="42"/>
        <v>1.0594183964774762</v>
      </c>
      <c r="CP64" s="35">
        <f>SUM(CP39,CP40,CP47,CP57,CP59,CP60,CP63)</f>
        <v>34912</v>
      </c>
      <c r="CQ64" s="7">
        <f>SUM(CQ39,CQ40,CQ47,CQ57,CQ59,CQ60,CQ63)</f>
        <v>47541</v>
      </c>
      <c r="CR64" s="41">
        <f t="shared" si="513"/>
        <v>1.3617380843263061</v>
      </c>
      <c r="CS64" s="35">
        <f>SUM(CS39,CS40,CS47,CS57,CS59,CS60,CS63)</f>
        <v>11116</v>
      </c>
      <c r="CT64" s="7">
        <f t="shared" ref="CT64" si="691">SUM(CT39,CT40,CT47,CT57,CT59,CT60,CT63)</f>
        <v>11116</v>
      </c>
      <c r="CU64" s="41">
        <f t="shared" si="57"/>
        <v>1</v>
      </c>
      <c r="CV64" s="35">
        <f>SUM(CV39,CV40,CV47,CV57,CV59,CV60,CV63)</f>
        <v>34113</v>
      </c>
      <c r="CW64" s="7">
        <f t="shared" ref="CW64" si="692">SUM(CW39,CW40,CW47,CW57,CW59,CW60,CW63)</f>
        <v>35116</v>
      </c>
      <c r="CX64" s="41">
        <f t="shared" si="58"/>
        <v>1.0294022806554686</v>
      </c>
      <c r="CY64" s="35">
        <f>SUM(CY39,CY40,CY47,CY57,CY59,CY60,CY63)</f>
        <v>22981</v>
      </c>
      <c r="CZ64" s="7">
        <f t="shared" ref="CZ64" si="693">SUM(CZ39,CZ40,CZ47,CZ57,CZ59,CZ60,CZ63)</f>
        <v>24129</v>
      </c>
      <c r="DA64" s="41">
        <f t="shared" si="43"/>
        <v>1.0499543100822419</v>
      </c>
      <c r="DB64" s="35">
        <f>SUM(DB39,DB40,DB47,DB57,DB59,DB60,DB63)</f>
        <v>14630</v>
      </c>
      <c r="DC64" s="7">
        <f t="shared" ref="DC64" si="694">SUM(DC39,DC40,DC47,DC57,DC59,DC60,DC63)</f>
        <v>17069</v>
      </c>
      <c r="DD64" s="41">
        <f t="shared" si="44"/>
        <v>1.1667122351332877</v>
      </c>
      <c r="DE64" s="35">
        <f>SUM(DE39,DE40,DE47,DE57,DE59,DE60,DE63)</f>
        <v>5317</v>
      </c>
      <c r="DF64" s="7">
        <f t="shared" ref="DF64" si="695">SUM(DF39,DF40,DF47,DF57,DF59,DF60,DF63)</f>
        <v>5317</v>
      </c>
      <c r="DG64" s="41">
        <f t="shared" si="59"/>
        <v>1</v>
      </c>
      <c r="DH64" s="35">
        <f>SUM(DH39,DH40,DH47,DH57,DH59,DH60,DH63)</f>
        <v>13600</v>
      </c>
      <c r="DI64" s="7">
        <f t="shared" ref="DI64" si="696">SUM(DI39,DI40,DI47,DI57,DI59,DI60,DI63)</f>
        <v>13398</v>
      </c>
      <c r="DJ64" s="41">
        <f t="shared" si="45"/>
        <v>0.98514705882352938</v>
      </c>
      <c r="DK64" s="35">
        <f>SUM(DK39,DK40,DK47,DK57,DK59,DK60,DK63)</f>
        <v>66384</v>
      </c>
      <c r="DL64" s="7">
        <f t="shared" ref="DL64" si="697">SUM(DL39,DL40,DL47,DL57,DL59,DL60,DL63)</f>
        <v>72672</v>
      </c>
      <c r="DM64" s="41">
        <f t="shared" si="46"/>
        <v>1.0947216196673897</v>
      </c>
      <c r="DN64" s="35">
        <f>SUM(DN39,DN40,DN47,DN57,DN59,DN60,DN63)</f>
        <v>168141</v>
      </c>
      <c r="DO64" s="7">
        <f t="shared" ref="DO64" si="698">SUM(DO39,DO40,DO47,DO57,DO59,DO60,DO63)</f>
        <v>178817</v>
      </c>
      <c r="DP64" s="41">
        <f t="shared" si="48"/>
        <v>1.0634943291642134</v>
      </c>
      <c r="DQ64" s="35">
        <f>SUM(DQ39,DQ40,DQ47,DQ57,DQ59,DQ60,DQ63)</f>
        <v>368389</v>
      </c>
      <c r="DR64" s="7">
        <f t="shared" ref="DR64" si="699">SUM(DR39,DR40,DR47,DR57,DR59,DR60,DR63)</f>
        <v>401518</v>
      </c>
      <c r="DS64" s="41">
        <f t="shared" si="50"/>
        <v>1.0899293952859612</v>
      </c>
      <c r="DT64" s="35">
        <f>SUM(DT39,DT40,DT47,DT57,DT59,DT60,DT63)</f>
        <v>42041</v>
      </c>
      <c r="DU64" s="7">
        <f t="shared" ref="DU64" si="700">SUM(DU39,DU40,DU47,DU57,DU59,DU60,DU63)</f>
        <v>49202</v>
      </c>
      <c r="DV64" s="41">
        <f t="shared" si="51"/>
        <v>1.1703337218429628</v>
      </c>
      <c r="DW64" s="35">
        <f>SUM(DW39,DW40,DW47,DW57,DW59,DW60,DW63)</f>
        <v>118089</v>
      </c>
      <c r="DX64" s="7">
        <f t="shared" ref="DX64" si="701">SUM(DX39,DX40,DX47,DX57,DX59,DX60,DX63)</f>
        <v>118089</v>
      </c>
      <c r="DY64" s="41">
        <f t="shared" si="52"/>
        <v>1</v>
      </c>
      <c r="DZ64" s="35">
        <f>SUM(DZ39,DZ40,DZ47,DZ57,DZ59,DZ60,DZ63)</f>
        <v>528519</v>
      </c>
      <c r="EA64" s="7">
        <f t="shared" ref="EA64" si="702">SUM(EA39,EA40,EA47,EA57,EA59,EA60,EA63)</f>
        <v>568809</v>
      </c>
      <c r="EB64" s="41">
        <f t="shared" si="54"/>
        <v>1.0762318857032576</v>
      </c>
    </row>
    <row r="65" spans="1:132" s="34" customFormat="1" x14ac:dyDescent="0.25">
      <c r="A65" s="72">
        <v>54</v>
      </c>
      <c r="B65" s="73" t="s">
        <v>99</v>
      </c>
      <c r="C65" s="86" t="s">
        <v>44</v>
      </c>
      <c r="D65" s="31"/>
      <c r="E65" s="5"/>
      <c r="F65" s="39"/>
      <c r="G65" s="31"/>
      <c r="H65" s="5"/>
      <c r="I65" s="39"/>
      <c r="J65" s="31"/>
      <c r="K65" s="5"/>
      <c r="L65" s="39"/>
      <c r="M65" s="31"/>
      <c r="N65" s="5"/>
      <c r="O65" s="39"/>
      <c r="P65" s="31"/>
      <c r="Q65" s="5"/>
      <c r="R65" s="39"/>
      <c r="S65" s="31"/>
      <c r="T65" s="5"/>
      <c r="U65" s="39"/>
      <c r="V65" s="31"/>
      <c r="W65" s="5"/>
      <c r="X65" s="39"/>
      <c r="Y65" s="31"/>
      <c r="Z65" s="5"/>
      <c r="AA65" s="39"/>
      <c r="AB65" s="31"/>
      <c r="AC65" s="5"/>
      <c r="AD65" s="39"/>
      <c r="AE65" s="31"/>
      <c r="AF65" s="5"/>
      <c r="AG65" s="39"/>
      <c r="AH65" s="31"/>
      <c r="AI65" s="5"/>
      <c r="AJ65" s="39"/>
      <c r="AK65" s="31"/>
      <c r="AL65" s="5"/>
      <c r="AM65" s="39"/>
      <c r="AN65" s="31">
        <f t="shared" ref="AN65:AN67" si="703">V65+Y65+AB65+AE65+AH65+AK65</f>
        <v>0</v>
      </c>
      <c r="AO65" s="5">
        <f t="shared" ref="AO65:AO67" si="704">W65+Z65+AC65+AF65+AI65+AL65</f>
        <v>0</v>
      </c>
      <c r="AP65" s="39"/>
      <c r="AQ65" s="31"/>
      <c r="AR65" s="5"/>
      <c r="AS65" s="39"/>
      <c r="AT65" s="31"/>
      <c r="AU65" s="5"/>
      <c r="AV65" s="39"/>
      <c r="AW65" s="31"/>
      <c r="AX65" s="5"/>
      <c r="AY65" s="39"/>
      <c r="AZ65" s="31"/>
      <c r="BA65" s="5"/>
      <c r="BB65" s="39"/>
      <c r="BC65" s="31"/>
      <c r="BD65" s="5"/>
      <c r="BE65" s="39"/>
      <c r="BF65" s="31"/>
      <c r="BG65" s="5"/>
      <c r="BH65" s="39"/>
      <c r="BI65" s="31">
        <f t="shared" ref="BI65:BI67" si="705">AQ65+AT65+AW65+AZ65+BC65+BF65</f>
        <v>0</v>
      </c>
      <c r="BJ65" s="5">
        <f t="shared" ref="BJ65:BJ67" si="706">AR65+AU65+AX65+BA65+BD65+BG65</f>
        <v>0</v>
      </c>
      <c r="BK65" s="39"/>
      <c r="BL65" s="31"/>
      <c r="BM65" s="5"/>
      <c r="BN65" s="39"/>
      <c r="BO65" s="31"/>
      <c r="BP65" s="5"/>
      <c r="BQ65" s="39"/>
      <c r="BR65" s="31"/>
      <c r="BS65" s="5"/>
      <c r="BT65" s="39"/>
      <c r="BU65" s="31"/>
      <c r="BV65" s="5"/>
      <c r="BW65" s="39"/>
      <c r="BX65" s="31">
        <f t="shared" ref="BX65:BX67" si="707">BO65+BR65+BU65</f>
        <v>0</v>
      </c>
      <c r="BY65" s="5">
        <f t="shared" ref="BY65:BY67" si="708">BP65+BS65+BV65</f>
        <v>0</v>
      </c>
      <c r="BZ65" s="39"/>
      <c r="CA65" s="31"/>
      <c r="CB65" s="5"/>
      <c r="CC65" s="39"/>
      <c r="CD65" s="31"/>
      <c r="CE65" s="5"/>
      <c r="CF65" s="39"/>
      <c r="CG65" s="31">
        <f t="shared" ref="CG65:CG67" si="709">CA65+CD65</f>
        <v>0</v>
      </c>
      <c r="CH65" s="5">
        <f t="shared" ref="CH65:CH67" si="710">CB65+CE65</f>
        <v>0</v>
      </c>
      <c r="CI65" s="39"/>
      <c r="CJ65" s="31"/>
      <c r="CK65" s="5"/>
      <c r="CL65" s="39"/>
      <c r="CM65" s="31">
        <f t="shared" ref="CM65:CM67" si="711">M65+P65+S65+AN65+BI65+BL65+BX65+CG65+CJ65</f>
        <v>0</v>
      </c>
      <c r="CN65" s="5">
        <f t="shared" ref="CN65:CN67" si="712">N65+Q65+T65+AO65+BJ65+BM65+BY65+CH65+CK65</f>
        <v>0</v>
      </c>
      <c r="CO65" s="39"/>
      <c r="CP65" s="31"/>
      <c r="CQ65" s="5"/>
      <c r="CR65" s="39"/>
      <c r="CS65" s="31"/>
      <c r="CT65" s="5"/>
      <c r="CU65" s="39"/>
      <c r="CV65" s="31"/>
      <c r="CW65" s="5"/>
      <c r="CX65" s="39"/>
      <c r="CY65" s="31"/>
      <c r="CZ65" s="5"/>
      <c r="DA65" s="39"/>
      <c r="DB65" s="31"/>
      <c r="DC65" s="5"/>
      <c r="DD65" s="39"/>
      <c r="DE65" s="31"/>
      <c r="DF65" s="5"/>
      <c r="DG65" s="39"/>
      <c r="DH65" s="31"/>
      <c r="DI65" s="5"/>
      <c r="DJ65" s="39"/>
      <c r="DK65" s="31"/>
      <c r="DL65" s="5"/>
      <c r="DM65" s="39"/>
      <c r="DN65" s="31">
        <f t="shared" ref="DN65:DN67" si="713">CS65+CV65+CY65+DB65+DE65+DH65+DK65</f>
        <v>0</v>
      </c>
      <c r="DO65" s="5">
        <f t="shared" ref="DO65:DO67" si="714">CT65+CW65+CZ65+DC65+DF65+DI65+DL65</f>
        <v>0</v>
      </c>
      <c r="DP65" s="39"/>
      <c r="DQ65" s="31">
        <f t="shared" ref="DQ65:DQ67" si="715">CM65+CP65+DN65</f>
        <v>0</v>
      </c>
      <c r="DR65" s="5">
        <f t="shared" ref="DR65:DR67" si="716">CN65+CQ65+DO65</f>
        <v>0</v>
      </c>
      <c r="DS65" s="39"/>
      <c r="DT65" s="31"/>
      <c r="DU65" s="5"/>
      <c r="DV65" s="39"/>
      <c r="DW65" s="31"/>
      <c r="DX65" s="5"/>
      <c r="DY65" s="39"/>
      <c r="DZ65" s="31">
        <f t="shared" ref="DZ65:DZ67" si="717">DQ65+DT65+DW65</f>
        <v>0</v>
      </c>
      <c r="EA65" s="5">
        <f t="shared" ref="EA65:EA67" si="718">DR65+DU65+DX65</f>
        <v>0</v>
      </c>
      <c r="EB65" s="39"/>
    </row>
    <row r="66" spans="1:132" s="27" customFormat="1" x14ac:dyDescent="0.25">
      <c r="A66" s="66">
        <v>55</v>
      </c>
      <c r="B66" s="67" t="s">
        <v>100</v>
      </c>
      <c r="C66" s="68" t="s">
        <v>45</v>
      </c>
      <c r="D66" s="26">
        <v>25904</v>
      </c>
      <c r="E66" s="4">
        <v>26571</v>
      </c>
      <c r="F66" s="29">
        <f t="shared" si="10"/>
        <v>1.0257489190858555</v>
      </c>
      <c r="G66" s="26">
        <v>31029</v>
      </c>
      <c r="H66" s="4">
        <v>36007</v>
      </c>
      <c r="I66" s="29">
        <f t="shared" si="11"/>
        <v>1.1604305649553643</v>
      </c>
      <c r="J66" s="26">
        <v>10439</v>
      </c>
      <c r="K66" s="4">
        <v>11011</v>
      </c>
      <c r="L66" s="29">
        <f t="shared" si="12"/>
        <v>1.0547945205479452</v>
      </c>
      <c r="M66" s="26">
        <f t="shared" ref="M66:N66" si="719">D66+G66+J66</f>
        <v>67372</v>
      </c>
      <c r="N66" s="4">
        <f t="shared" si="719"/>
        <v>73589</v>
      </c>
      <c r="O66" s="29">
        <f t="shared" si="13"/>
        <v>1.0922786914445171</v>
      </c>
      <c r="P66" s="26">
        <v>32951</v>
      </c>
      <c r="Q66" s="4">
        <v>32650</v>
      </c>
      <c r="R66" s="29">
        <f t="shared" si="14"/>
        <v>0.99086522412066402</v>
      </c>
      <c r="S66" s="26">
        <v>13681</v>
      </c>
      <c r="T66" s="4">
        <v>16071</v>
      </c>
      <c r="U66" s="29">
        <f t="shared" si="15"/>
        <v>1.1746948322491046</v>
      </c>
      <c r="V66" s="26">
        <v>19738</v>
      </c>
      <c r="W66" s="4">
        <v>21309</v>
      </c>
      <c r="X66" s="29">
        <f t="shared" si="16"/>
        <v>1.0795926638970514</v>
      </c>
      <c r="Y66" s="26">
        <v>9034</v>
      </c>
      <c r="Z66" s="4">
        <v>10493</v>
      </c>
      <c r="AA66" s="29">
        <f t="shared" si="17"/>
        <v>1.1615009962364402</v>
      </c>
      <c r="AB66" s="26">
        <v>11710</v>
      </c>
      <c r="AC66" s="4">
        <v>17289</v>
      </c>
      <c r="AD66" s="29">
        <f t="shared" si="18"/>
        <v>1.4764304013663536</v>
      </c>
      <c r="AE66" s="26">
        <v>39602</v>
      </c>
      <c r="AF66" s="4">
        <v>32276</v>
      </c>
      <c r="AG66" s="29">
        <f t="shared" si="19"/>
        <v>0.81500934296247662</v>
      </c>
      <c r="AH66" s="26">
        <v>19215</v>
      </c>
      <c r="AI66" s="4">
        <v>25291</v>
      </c>
      <c r="AJ66" s="29">
        <f t="shared" si="20"/>
        <v>1.3162112932604735</v>
      </c>
      <c r="AK66" s="26">
        <v>396</v>
      </c>
      <c r="AL66" s="4">
        <v>3476</v>
      </c>
      <c r="AM66" s="29">
        <f t="shared" si="55"/>
        <v>8.7777777777777786</v>
      </c>
      <c r="AN66" s="26">
        <f t="shared" si="703"/>
        <v>99695</v>
      </c>
      <c r="AO66" s="4">
        <f t="shared" si="704"/>
        <v>110134</v>
      </c>
      <c r="AP66" s="29">
        <f t="shared" si="22"/>
        <v>1.1047093635588545</v>
      </c>
      <c r="AQ66" s="26">
        <v>14657</v>
      </c>
      <c r="AR66" s="4">
        <v>7938</v>
      </c>
      <c r="AS66" s="29">
        <f t="shared" si="23"/>
        <v>0.54158422596711464</v>
      </c>
      <c r="AT66" s="26">
        <v>18010</v>
      </c>
      <c r="AU66" s="4">
        <v>29951</v>
      </c>
      <c r="AV66" s="29">
        <f t="shared" si="24"/>
        <v>1.6630205441421433</v>
      </c>
      <c r="AW66" s="26">
        <v>10658</v>
      </c>
      <c r="AX66" s="4">
        <v>10266</v>
      </c>
      <c r="AY66" s="29">
        <f t="shared" si="25"/>
        <v>0.96322011634452998</v>
      </c>
      <c r="AZ66" s="26">
        <v>40544</v>
      </c>
      <c r="BA66" s="4">
        <v>51878</v>
      </c>
      <c r="BB66" s="29">
        <f t="shared" si="26"/>
        <v>1.2795481452249409</v>
      </c>
      <c r="BC66" s="26">
        <v>25558</v>
      </c>
      <c r="BD66" s="4">
        <v>41142</v>
      </c>
      <c r="BE66" s="29">
        <f t="shared" si="27"/>
        <v>1.6097503717035762</v>
      </c>
      <c r="BF66" s="26">
        <v>535</v>
      </c>
      <c r="BG66" s="4">
        <v>5227</v>
      </c>
      <c r="BH66" s="29">
        <f t="shared" si="56"/>
        <v>9.7700934579439256</v>
      </c>
      <c r="BI66" s="26">
        <f t="shared" si="705"/>
        <v>109962</v>
      </c>
      <c r="BJ66" s="4">
        <f t="shared" si="706"/>
        <v>146402</v>
      </c>
      <c r="BK66" s="29">
        <f t="shared" si="29"/>
        <v>1.3313872064895145</v>
      </c>
      <c r="BL66" s="26">
        <v>222269</v>
      </c>
      <c r="BM66" s="4">
        <v>266662</v>
      </c>
      <c r="BN66" s="29">
        <f t="shared" si="30"/>
        <v>1.1997264575806792</v>
      </c>
      <c r="BO66" s="26">
        <v>74512</v>
      </c>
      <c r="BP66" s="4">
        <v>73650</v>
      </c>
      <c r="BQ66" s="29">
        <f t="shared" si="31"/>
        <v>0.98843139360103072</v>
      </c>
      <c r="BR66" s="26">
        <v>30243</v>
      </c>
      <c r="BS66" s="4">
        <v>31464</v>
      </c>
      <c r="BT66" s="29">
        <f t="shared" si="32"/>
        <v>1.0403729788711438</v>
      </c>
      <c r="BU66" s="26">
        <v>61290</v>
      </c>
      <c r="BV66" s="4">
        <v>67663</v>
      </c>
      <c r="BW66" s="29">
        <f t="shared" si="33"/>
        <v>1.1039810735845978</v>
      </c>
      <c r="BX66" s="26">
        <f t="shared" si="707"/>
        <v>166045</v>
      </c>
      <c r="BY66" s="4">
        <f t="shared" si="708"/>
        <v>172777</v>
      </c>
      <c r="BZ66" s="29">
        <f t="shared" si="35"/>
        <v>1.0405432262338523</v>
      </c>
      <c r="CA66" s="26">
        <v>24151</v>
      </c>
      <c r="CB66" s="4">
        <v>20832</v>
      </c>
      <c r="CC66" s="29">
        <f t="shared" si="36"/>
        <v>0.86257297834458202</v>
      </c>
      <c r="CD66" s="26">
        <v>44554</v>
      </c>
      <c r="CE66" s="4">
        <v>35285</v>
      </c>
      <c r="CF66" s="29">
        <f t="shared" si="37"/>
        <v>0.79196031781658216</v>
      </c>
      <c r="CG66" s="26">
        <f t="shared" si="709"/>
        <v>68705</v>
      </c>
      <c r="CH66" s="4">
        <f t="shared" si="710"/>
        <v>56117</v>
      </c>
      <c r="CI66" s="29">
        <f t="shared" si="39"/>
        <v>0.81678189360308562</v>
      </c>
      <c r="CJ66" s="26">
        <v>64206</v>
      </c>
      <c r="CK66" s="4">
        <v>60465</v>
      </c>
      <c r="CL66" s="29">
        <f t="shared" si="40"/>
        <v>0.9417344173441734</v>
      </c>
      <c r="CM66" s="26">
        <f t="shared" si="711"/>
        <v>844886</v>
      </c>
      <c r="CN66" s="4">
        <f t="shared" si="712"/>
        <v>934867</v>
      </c>
      <c r="CO66" s="29">
        <f t="shared" si="42"/>
        <v>1.1065007586822364</v>
      </c>
      <c r="CP66" s="26">
        <v>129221</v>
      </c>
      <c r="CQ66" s="4">
        <v>130673</v>
      </c>
      <c r="CR66" s="29">
        <f t="shared" si="513"/>
        <v>1.0112365637164238</v>
      </c>
      <c r="CS66" s="26">
        <v>7912</v>
      </c>
      <c r="CT66" s="4">
        <v>1612</v>
      </c>
      <c r="CU66" s="29">
        <f t="shared" si="57"/>
        <v>0.20374115267947421</v>
      </c>
      <c r="CV66" s="26">
        <v>3201</v>
      </c>
      <c r="CW66" s="4">
        <v>3935</v>
      </c>
      <c r="CX66" s="29">
        <f t="shared" si="58"/>
        <v>1.2293033427054045</v>
      </c>
      <c r="CY66" s="26">
        <v>2641</v>
      </c>
      <c r="CZ66" s="4">
        <v>3688</v>
      </c>
      <c r="DA66" s="29">
        <f t="shared" si="43"/>
        <v>1.3964407421431275</v>
      </c>
      <c r="DB66" s="26">
        <v>6329</v>
      </c>
      <c r="DC66" s="4">
        <v>11033</v>
      </c>
      <c r="DD66" s="29">
        <f t="shared" si="44"/>
        <v>1.7432453784168116</v>
      </c>
      <c r="DE66" s="26">
        <v>11976</v>
      </c>
      <c r="DF66" s="4">
        <v>11976</v>
      </c>
      <c r="DG66" s="29">
        <f t="shared" si="59"/>
        <v>1</v>
      </c>
      <c r="DH66" s="26"/>
      <c r="DI66" s="4"/>
      <c r="DJ66" s="29"/>
      <c r="DK66" s="26">
        <v>5060</v>
      </c>
      <c r="DL66" s="4">
        <v>2856</v>
      </c>
      <c r="DM66" s="29">
        <f t="shared" si="46"/>
        <v>0.56442687747035569</v>
      </c>
      <c r="DN66" s="26">
        <f t="shared" si="713"/>
        <v>37119</v>
      </c>
      <c r="DO66" s="4">
        <f t="shared" si="714"/>
        <v>35100</v>
      </c>
      <c r="DP66" s="29">
        <f t="shared" si="48"/>
        <v>0.94560737088822433</v>
      </c>
      <c r="DQ66" s="26">
        <f t="shared" si="715"/>
        <v>1011226</v>
      </c>
      <c r="DR66" s="4">
        <f t="shared" si="716"/>
        <v>1100640</v>
      </c>
      <c r="DS66" s="29">
        <f t="shared" si="50"/>
        <v>1.0884213815704897</v>
      </c>
      <c r="DT66" s="26">
        <v>566111</v>
      </c>
      <c r="DU66" s="4">
        <v>734948</v>
      </c>
      <c r="DV66" s="29">
        <f t="shared" si="51"/>
        <v>1.2982400977900095</v>
      </c>
      <c r="DW66" s="26">
        <v>307725</v>
      </c>
      <c r="DX66" s="4">
        <v>349597</v>
      </c>
      <c r="DY66" s="29">
        <f t="shared" si="52"/>
        <v>1.1360695426110976</v>
      </c>
      <c r="DZ66" s="26">
        <f t="shared" si="717"/>
        <v>1885062</v>
      </c>
      <c r="EA66" s="4">
        <f t="shared" si="718"/>
        <v>2185185</v>
      </c>
      <c r="EB66" s="29">
        <f t="shared" si="54"/>
        <v>1.1592112089681932</v>
      </c>
    </row>
    <row r="67" spans="1:132" s="38" customFormat="1" ht="16.5" thickBot="1" x14ac:dyDescent="0.3">
      <c r="A67" s="76">
        <v>56</v>
      </c>
      <c r="B67" s="77" t="s">
        <v>101</v>
      </c>
      <c r="C67" s="87" t="s">
        <v>46</v>
      </c>
      <c r="D67" s="30"/>
      <c r="E67" s="6"/>
      <c r="F67" s="37"/>
      <c r="G67" s="30"/>
      <c r="H67" s="6"/>
      <c r="I67" s="37"/>
      <c r="J67" s="30"/>
      <c r="K67" s="6"/>
      <c r="L67" s="37"/>
      <c r="M67" s="30"/>
      <c r="N67" s="6"/>
      <c r="O67" s="37"/>
      <c r="P67" s="30"/>
      <c r="Q67" s="6"/>
      <c r="R67" s="37"/>
      <c r="S67" s="30"/>
      <c r="T67" s="6"/>
      <c r="U67" s="37"/>
      <c r="V67" s="30"/>
      <c r="W67" s="6"/>
      <c r="X67" s="37"/>
      <c r="Y67" s="30"/>
      <c r="Z67" s="6"/>
      <c r="AA67" s="37"/>
      <c r="AB67" s="30"/>
      <c r="AC67" s="6"/>
      <c r="AD67" s="37"/>
      <c r="AE67" s="30"/>
      <c r="AF67" s="6"/>
      <c r="AG67" s="37"/>
      <c r="AH67" s="30"/>
      <c r="AI67" s="6"/>
      <c r="AJ67" s="37"/>
      <c r="AK67" s="30"/>
      <c r="AL67" s="6"/>
      <c r="AM67" s="37"/>
      <c r="AN67" s="30">
        <f t="shared" si="703"/>
        <v>0</v>
      </c>
      <c r="AO67" s="6">
        <f t="shared" si="704"/>
        <v>0</v>
      </c>
      <c r="AP67" s="37"/>
      <c r="AQ67" s="30"/>
      <c r="AR67" s="6"/>
      <c r="AS67" s="37"/>
      <c r="AT67" s="30"/>
      <c r="AU67" s="6"/>
      <c r="AV67" s="37"/>
      <c r="AW67" s="30"/>
      <c r="AX67" s="6"/>
      <c r="AY67" s="37"/>
      <c r="AZ67" s="30"/>
      <c r="BA67" s="6"/>
      <c r="BB67" s="37"/>
      <c r="BC67" s="30"/>
      <c r="BD67" s="6"/>
      <c r="BE67" s="37"/>
      <c r="BF67" s="30"/>
      <c r="BG67" s="6"/>
      <c r="BH67" s="37"/>
      <c r="BI67" s="30">
        <f t="shared" si="705"/>
        <v>0</v>
      </c>
      <c r="BJ67" s="6">
        <f t="shared" si="706"/>
        <v>0</v>
      </c>
      <c r="BK67" s="37"/>
      <c r="BL67" s="30"/>
      <c r="BM67" s="6"/>
      <c r="BN67" s="37"/>
      <c r="BO67" s="30"/>
      <c r="BP67" s="6"/>
      <c r="BQ67" s="37"/>
      <c r="BR67" s="30"/>
      <c r="BS67" s="6"/>
      <c r="BT67" s="37"/>
      <c r="BU67" s="30"/>
      <c r="BV67" s="6"/>
      <c r="BW67" s="37"/>
      <c r="BX67" s="30">
        <f t="shared" si="707"/>
        <v>0</v>
      </c>
      <c r="BY67" s="6">
        <f t="shared" si="708"/>
        <v>0</v>
      </c>
      <c r="BZ67" s="37"/>
      <c r="CA67" s="30"/>
      <c r="CB67" s="6"/>
      <c r="CC67" s="37"/>
      <c r="CD67" s="30"/>
      <c r="CE67" s="6"/>
      <c r="CF67" s="37"/>
      <c r="CG67" s="30">
        <f t="shared" si="709"/>
        <v>0</v>
      </c>
      <c r="CH67" s="6">
        <f t="shared" si="710"/>
        <v>0</v>
      </c>
      <c r="CI67" s="37"/>
      <c r="CJ67" s="30"/>
      <c r="CK67" s="6"/>
      <c r="CL67" s="37"/>
      <c r="CM67" s="30">
        <f t="shared" si="711"/>
        <v>0</v>
      </c>
      <c r="CN67" s="6">
        <f t="shared" si="712"/>
        <v>0</v>
      </c>
      <c r="CO67" s="37"/>
      <c r="CP67" s="30"/>
      <c r="CQ67" s="6"/>
      <c r="CR67" s="37"/>
      <c r="CS67" s="30"/>
      <c r="CT67" s="6"/>
      <c r="CU67" s="37"/>
      <c r="CV67" s="30"/>
      <c r="CW67" s="6"/>
      <c r="CX67" s="37"/>
      <c r="CY67" s="30"/>
      <c r="CZ67" s="6"/>
      <c r="DA67" s="37"/>
      <c r="DB67" s="30"/>
      <c r="DC67" s="6"/>
      <c r="DD67" s="37"/>
      <c r="DE67" s="30"/>
      <c r="DF67" s="6"/>
      <c r="DG67" s="37"/>
      <c r="DH67" s="30"/>
      <c r="DI67" s="6"/>
      <c r="DJ67" s="37"/>
      <c r="DK67" s="30"/>
      <c r="DL67" s="6"/>
      <c r="DM67" s="37"/>
      <c r="DN67" s="30">
        <f t="shared" si="713"/>
        <v>0</v>
      </c>
      <c r="DO67" s="6">
        <f t="shared" si="714"/>
        <v>0</v>
      </c>
      <c r="DP67" s="37"/>
      <c r="DQ67" s="30">
        <f t="shared" si="715"/>
        <v>0</v>
      </c>
      <c r="DR67" s="6">
        <f t="shared" si="716"/>
        <v>0</v>
      </c>
      <c r="DS67" s="37"/>
      <c r="DT67" s="30"/>
      <c r="DU67" s="6"/>
      <c r="DV67" s="37"/>
      <c r="DW67" s="30"/>
      <c r="DX67" s="6"/>
      <c r="DY67" s="37"/>
      <c r="DZ67" s="30">
        <f t="shared" si="717"/>
        <v>0</v>
      </c>
      <c r="EA67" s="6">
        <f t="shared" si="718"/>
        <v>0</v>
      </c>
      <c r="EB67" s="37"/>
    </row>
    <row r="68" spans="1:132" s="46" customFormat="1" ht="16.5" thickBot="1" x14ac:dyDescent="0.3">
      <c r="A68" s="79">
        <v>57</v>
      </c>
      <c r="B68" s="80" t="s">
        <v>102</v>
      </c>
      <c r="C68" s="91" t="s">
        <v>124</v>
      </c>
      <c r="D68" s="52">
        <f>SUM(D65:D67)</f>
        <v>25904</v>
      </c>
      <c r="E68" s="53">
        <f t="shared" ref="E68" si="720">SUM(E65:E67)</f>
        <v>26571</v>
      </c>
      <c r="F68" s="45">
        <f t="shared" si="10"/>
        <v>1.0257489190858555</v>
      </c>
      <c r="G68" s="52">
        <f>SUM(G65:G67)</f>
        <v>31029</v>
      </c>
      <c r="H68" s="53">
        <f t="shared" ref="H68" si="721">SUM(H65:H67)</f>
        <v>36007</v>
      </c>
      <c r="I68" s="45">
        <f t="shared" si="11"/>
        <v>1.1604305649553643</v>
      </c>
      <c r="J68" s="52">
        <f>SUM(J65:J67)</f>
        <v>10439</v>
      </c>
      <c r="K68" s="53">
        <f t="shared" ref="K68" si="722">SUM(K65:K67)</f>
        <v>11011</v>
      </c>
      <c r="L68" s="45">
        <f t="shared" si="12"/>
        <v>1.0547945205479452</v>
      </c>
      <c r="M68" s="52">
        <f>SUM(M65:M67)</f>
        <v>67372</v>
      </c>
      <c r="N68" s="53">
        <f t="shared" ref="N68" si="723">SUM(N65:N67)</f>
        <v>73589</v>
      </c>
      <c r="O68" s="45">
        <f t="shared" si="13"/>
        <v>1.0922786914445171</v>
      </c>
      <c r="P68" s="52">
        <f>SUM(P65:P67)</f>
        <v>32951</v>
      </c>
      <c r="Q68" s="53">
        <f t="shared" ref="Q68" si="724">SUM(Q65:Q67)</f>
        <v>32650</v>
      </c>
      <c r="R68" s="45">
        <f t="shared" si="14"/>
        <v>0.99086522412066402</v>
      </c>
      <c r="S68" s="52">
        <f>SUM(S65:S67)</f>
        <v>13681</v>
      </c>
      <c r="T68" s="53">
        <f t="shared" ref="T68" si="725">SUM(T65:T67)</f>
        <v>16071</v>
      </c>
      <c r="U68" s="45">
        <f t="shared" si="15"/>
        <v>1.1746948322491046</v>
      </c>
      <c r="V68" s="52">
        <f>SUM(V65:V67)</f>
        <v>19738</v>
      </c>
      <c r="W68" s="53">
        <f t="shared" ref="W68" si="726">SUM(W65:W67)</f>
        <v>21309</v>
      </c>
      <c r="X68" s="45">
        <f t="shared" si="16"/>
        <v>1.0795926638970514</v>
      </c>
      <c r="Y68" s="52">
        <f>SUM(Y65:Y67)</f>
        <v>9034</v>
      </c>
      <c r="Z68" s="53">
        <f t="shared" ref="Z68" si="727">SUM(Z65:Z67)</f>
        <v>10493</v>
      </c>
      <c r="AA68" s="45">
        <f t="shared" si="17"/>
        <v>1.1615009962364402</v>
      </c>
      <c r="AB68" s="52">
        <f>SUM(AB65:AB67)</f>
        <v>11710</v>
      </c>
      <c r="AC68" s="53">
        <f t="shared" ref="AC68" si="728">SUM(AC65:AC67)</f>
        <v>17289</v>
      </c>
      <c r="AD68" s="45">
        <f t="shared" si="18"/>
        <v>1.4764304013663536</v>
      </c>
      <c r="AE68" s="52">
        <f>SUM(AE65:AE67)</f>
        <v>39602</v>
      </c>
      <c r="AF68" s="53">
        <f t="shared" ref="AF68" si="729">SUM(AF65:AF67)</f>
        <v>32276</v>
      </c>
      <c r="AG68" s="45">
        <f t="shared" si="19"/>
        <v>0.81500934296247662</v>
      </c>
      <c r="AH68" s="52">
        <f>SUM(AH65:AH67)</f>
        <v>19215</v>
      </c>
      <c r="AI68" s="53">
        <f t="shared" ref="AI68" si="730">SUM(AI65:AI67)</f>
        <v>25291</v>
      </c>
      <c r="AJ68" s="45">
        <f t="shared" si="20"/>
        <v>1.3162112932604735</v>
      </c>
      <c r="AK68" s="52">
        <f>SUM(AK65:AK67)</f>
        <v>396</v>
      </c>
      <c r="AL68" s="53">
        <f t="shared" ref="AL68" si="731">SUM(AL65:AL67)</f>
        <v>3476</v>
      </c>
      <c r="AM68" s="45">
        <f t="shared" si="55"/>
        <v>8.7777777777777786</v>
      </c>
      <c r="AN68" s="52">
        <f>SUM(AN65:AN67)</f>
        <v>99695</v>
      </c>
      <c r="AO68" s="53">
        <f t="shared" ref="AO68" si="732">SUM(AO65:AO67)</f>
        <v>110134</v>
      </c>
      <c r="AP68" s="45">
        <f t="shared" si="22"/>
        <v>1.1047093635588545</v>
      </c>
      <c r="AQ68" s="52">
        <f>SUM(AQ65:AQ67)</f>
        <v>14657</v>
      </c>
      <c r="AR68" s="53">
        <f t="shared" ref="AR68" si="733">SUM(AR65:AR67)</f>
        <v>7938</v>
      </c>
      <c r="AS68" s="45">
        <f t="shared" si="23"/>
        <v>0.54158422596711464</v>
      </c>
      <c r="AT68" s="52">
        <f>SUM(AT65:AT67)</f>
        <v>18010</v>
      </c>
      <c r="AU68" s="53">
        <f t="shared" ref="AU68" si="734">SUM(AU65:AU67)</f>
        <v>29951</v>
      </c>
      <c r="AV68" s="45">
        <f t="shared" si="24"/>
        <v>1.6630205441421433</v>
      </c>
      <c r="AW68" s="52">
        <f>SUM(AW65:AW67)</f>
        <v>10658</v>
      </c>
      <c r="AX68" s="53">
        <f t="shared" ref="AX68" si="735">SUM(AX65:AX67)</f>
        <v>10266</v>
      </c>
      <c r="AY68" s="45">
        <f t="shared" si="25"/>
        <v>0.96322011634452998</v>
      </c>
      <c r="AZ68" s="52">
        <f>SUM(AZ65:AZ67)</f>
        <v>40544</v>
      </c>
      <c r="BA68" s="53">
        <f t="shared" ref="BA68" si="736">SUM(BA65:BA67)</f>
        <v>51878</v>
      </c>
      <c r="BB68" s="45">
        <f t="shared" si="26"/>
        <v>1.2795481452249409</v>
      </c>
      <c r="BC68" s="52">
        <f>SUM(BC65:BC67)</f>
        <v>25558</v>
      </c>
      <c r="BD68" s="53">
        <f t="shared" ref="BD68" si="737">SUM(BD65:BD67)</f>
        <v>41142</v>
      </c>
      <c r="BE68" s="45">
        <f t="shared" si="27"/>
        <v>1.6097503717035762</v>
      </c>
      <c r="BF68" s="52">
        <f>SUM(BF65:BF67)</f>
        <v>535</v>
      </c>
      <c r="BG68" s="53">
        <f t="shared" ref="BG68" si="738">SUM(BG65:BG67)</f>
        <v>5227</v>
      </c>
      <c r="BH68" s="45">
        <f t="shared" si="56"/>
        <v>9.7700934579439256</v>
      </c>
      <c r="BI68" s="52">
        <f>SUM(BI65:BI67)</f>
        <v>109962</v>
      </c>
      <c r="BJ68" s="53">
        <f t="shared" ref="BJ68" si="739">SUM(BJ65:BJ67)</f>
        <v>146402</v>
      </c>
      <c r="BK68" s="45">
        <f t="shared" si="29"/>
        <v>1.3313872064895145</v>
      </c>
      <c r="BL68" s="52">
        <f>SUM(BL65:BL67)</f>
        <v>222269</v>
      </c>
      <c r="BM68" s="53">
        <f t="shared" ref="BM68" si="740">SUM(BM65:BM67)</f>
        <v>266662</v>
      </c>
      <c r="BN68" s="45">
        <f t="shared" si="30"/>
        <v>1.1997264575806792</v>
      </c>
      <c r="BO68" s="52">
        <f>SUM(BO65:BO67)</f>
        <v>74512</v>
      </c>
      <c r="BP68" s="53">
        <f t="shared" ref="BP68" si="741">SUM(BP65:BP67)</f>
        <v>73650</v>
      </c>
      <c r="BQ68" s="45">
        <f t="shared" si="31"/>
        <v>0.98843139360103072</v>
      </c>
      <c r="BR68" s="52">
        <f>SUM(BR65:BR67)</f>
        <v>30243</v>
      </c>
      <c r="BS68" s="53">
        <f t="shared" ref="BS68" si="742">SUM(BS65:BS67)</f>
        <v>31464</v>
      </c>
      <c r="BT68" s="45">
        <f t="shared" si="32"/>
        <v>1.0403729788711438</v>
      </c>
      <c r="BU68" s="52">
        <f>SUM(BU65:BU67)</f>
        <v>61290</v>
      </c>
      <c r="BV68" s="53">
        <f t="shared" ref="BV68" si="743">SUM(BV65:BV67)</f>
        <v>67663</v>
      </c>
      <c r="BW68" s="45">
        <f t="shared" si="33"/>
        <v>1.1039810735845978</v>
      </c>
      <c r="BX68" s="52">
        <f>SUM(BX65:BX67)</f>
        <v>166045</v>
      </c>
      <c r="BY68" s="53">
        <f t="shared" ref="BY68" si="744">SUM(BY65:BY67)</f>
        <v>172777</v>
      </c>
      <c r="BZ68" s="45">
        <f t="shared" si="35"/>
        <v>1.0405432262338523</v>
      </c>
      <c r="CA68" s="52">
        <f>SUM(CA65:CA67)</f>
        <v>24151</v>
      </c>
      <c r="CB68" s="53">
        <f t="shared" ref="CB68" si="745">SUM(CB65:CB67)</f>
        <v>20832</v>
      </c>
      <c r="CC68" s="45">
        <f t="shared" si="36"/>
        <v>0.86257297834458202</v>
      </c>
      <c r="CD68" s="52">
        <f>SUM(CD65:CD67)</f>
        <v>44554</v>
      </c>
      <c r="CE68" s="53">
        <f t="shared" ref="CE68" si="746">SUM(CE65:CE67)</f>
        <v>35285</v>
      </c>
      <c r="CF68" s="45">
        <f t="shared" si="37"/>
        <v>0.79196031781658216</v>
      </c>
      <c r="CG68" s="52">
        <f>SUM(CG65:CG67)</f>
        <v>68705</v>
      </c>
      <c r="CH68" s="53">
        <f t="shared" ref="CH68" si="747">SUM(CH65:CH67)</f>
        <v>56117</v>
      </c>
      <c r="CI68" s="45">
        <f t="shared" si="39"/>
        <v>0.81678189360308562</v>
      </c>
      <c r="CJ68" s="52">
        <f>SUM(CJ65:CJ67)</f>
        <v>64206</v>
      </c>
      <c r="CK68" s="53">
        <f t="shared" ref="CK68" si="748">SUM(CK65:CK67)</f>
        <v>60465</v>
      </c>
      <c r="CL68" s="45">
        <f t="shared" si="40"/>
        <v>0.9417344173441734</v>
      </c>
      <c r="CM68" s="52">
        <f>SUM(CM65:CM67)</f>
        <v>844886</v>
      </c>
      <c r="CN68" s="53">
        <f t="shared" ref="CN68" si="749">SUM(CN65:CN67)</f>
        <v>934867</v>
      </c>
      <c r="CO68" s="45">
        <f t="shared" si="42"/>
        <v>1.1065007586822364</v>
      </c>
      <c r="CP68" s="52">
        <f>SUM(CP65:CP67)</f>
        <v>129221</v>
      </c>
      <c r="CQ68" s="53">
        <f>SUM(CQ65:CQ67)</f>
        <v>130673</v>
      </c>
      <c r="CR68" s="45">
        <f t="shared" si="513"/>
        <v>1.0112365637164238</v>
      </c>
      <c r="CS68" s="52">
        <f>SUM(CS65:CS67)</f>
        <v>7912</v>
      </c>
      <c r="CT68" s="53">
        <f t="shared" ref="CT68" si="750">SUM(CT65:CT67)</f>
        <v>1612</v>
      </c>
      <c r="CU68" s="45">
        <f t="shared" si="57"/>
        <v>0.20374115267947421</v>
      </c>
      <c r="CV68" s="52">
        <f>SUM(CV65:CV67)</f>
        <v>3201</v>
      </c>
      <c r="CW68" s="53">
        <f t="shared" ref="CW68" si="751">SUM(CW65:CW67)</f>
        <v>3935</v>
      </c>
      <c r="CX68" s="45">
        <f t="shared" si="58"/>
        <v>1.2293033427054045</v>
      </c>
      <c r="CY68" s="52">
        <f>SUM(CY65:CY67)</f>
        <v>2641</v>
      </c>
      <c r="CZ68" s="53">
        <f t="shared" ref="CZ68" si="752">SUM(CZ65:CZ67)</f>
        <v>3688</v>
      </c>
      <c r="DA68" s="45">
        <f t="shared" si="43"/>
        <v>1.3964407421431275</v>
      </c>
      <c r="DB68" s="52">
        <f>SUM(DB65:DB67)</f>
        <v>6329</v>
      </c>
      <c r="DC68" s="53">
        <f t="shared" ref="DC68" si="753">SUM(DC65:DC67)</f>
        <v>11033</v>
      </c>
      <c r="DD68" s="45">
        <f t="shared" si="44"/>
        <v>1.7432453784168116</v>
      </c>
      <c r="DE68" s="52">
        <f>SUM(DE65:DE67)</f>
        <v>11976</v>
      </c>
      <c r="DF68" s="53">
        <f t="shared" ref="DF68" si="754">SUM(DF65:DF67)</f>
        <v>11976</v>
      </c>
      <c r="DG68" s="45">
        <f t="shared" si="59"/>
        <v>1</v>
      </c>
      <c r="DH68" s="52">
        <f>SUM(DH65:DH67)</f>
        <v>0</v>
      </c>
      <c r="DI68" s="53">
        <f t="shared" ref="DI68" si="755">SUM(DI65:DI67)</f>
        <v>0</v>
      </c>
      <c r="DJ68" s="45"/>
      <c r="DK68" s="52">
        <f>SUM(DK65:DK67)</f>
        <v>5060</v>
      </c>
      <c r="DL68" s="53">
        <f t="shared" ref="DL68" si="756">SUM(DL65:DL67)</f>
        <v>2856</v>
      </c>
      <c r="DM68" s="45">
        <f t="shared" si="46"/>
        <v>0.56442687747035569</v>
      </c>
      <c r="DN68" s="52">
        <f>SUM(DN65:DN67)</f>
        <v>37119</v>
      </c>
      <c r="DO68" s="53">
        <f t="shared" ref="DO68" si="757">SUM(DO65:DO67)</f>
        <v>35100</v>
      </c>
      <c r="DP68" s="45">
        <f t="shared" si="48"/>
        <v>0.94560737088822433</v>
      </c>
      <c r="DQ68" s="52">
        <f>SUM(DQ65:DQ67)</f>
        <v>1011226</v>
      </c>
      <c r="DR68" s="53">
        <f t="shared" ref="DR68" si="758">SUM(DR65:DR67)</f>
        <v>1100640</v>
      </c>
      <c r="DS68" s="45">
        <f t="shared" si="50"/>
        <v>1.0884213815704897</v>
      </c>
      <c r="DT68" s="52">
        <f>SUM(DT65:DT67)</f>
        <v>566111</v>
      </c>
      <c r="DU68" s="53">
        <f t="shared" ref="DU68" si="759">SUM(DU65:DU67)</f>
        <v>734948</v>
      </c>
      <c r="DV68" s="45">
        <f t="shared" si="51"/>
        <v>1.2982400977900095</v>
      </c>
      <c r="DW68" s="52">
        <f>SUM(DW65:DW67)</f>
        <v>307725</v>
      </c>
      <c r="DX68" s="53">
        <f t="shared" ref="DX68" si="760">SUM(DX65:DX67)</f>
        <v>349597</v>
      </c>
      <c r="DY68" s="45">
        <f t="shared" si="52"/>
        <v>1.1360695426110976</v>
      </c>
      <c r="DZ68" s="52">
        <f>SUM(DZ65:DZ67)</f>
        <v>1885062</v>
      </c>
      <c r="EA68" s="53">
        <f t="shared" ref="EA68" si="761">SUM(EA65:EA67)</f>
        <v>2185185</v>
      </c>
      <c r="EB68" s="45">
        <f t="shared" si="54"/>
        <v>1.1592112089681932</v>
      </c>
    </row>
    <row r="69" spans="1:132" s="16" customFormat="1" ht="17.25" thickTop="1" thickBot="1" x14ac:dyDescent="0.3">
      <c r="A69" s="82">
        <v>58</v>
      </c>
      <c r="B69" s="92"/>
      <c r="C69" s="93" t="s">
        <v>122</v>
      </c>
      <c r="D69" s="1">
        <f>SUM(D64,D68)</f>
        <v>29052</v>
      </c>
      <c r="E69" s="2">
        <f t="shared" ref="E69" si="762">SUM(E64,E68)</f>
        <v>29719</v>
      </c>
      <c r="F69" s="48">
        <f t="shared" si="10"/>
        <v>1.0229588324383863</v>
      </c>
      <c r="G69" s="1">
        <f>SUM(G64,G68)</f>
        <v>40835</v>
      </c>
      <c r="H69" s="2">
        <f t="shared" ref="H69" si="763">SUM(H64,H68)</f>
        <v>47209</v>
      </c>
      <c r="I69" s="48">
        <f t="shared" si="11"/>
        <v>1.156091588098445</v>
      </c>
      <c r="J69" s="1">
        <f>SUM(J64,J68)</f>
        <v>10439</v>
      </c>
      <c r="K69" s="2">
        <f t="shared" ref="K69" si="764">SUM(K64,K68)</f>
        <v>11011</v>
      </c>
      <c r="L69" s="48">
        <f t="shared" si="12"/>
        <v>1.0547945205479452</v>
      </c>
      <c r="M69" s="1">
        <f>SUM(M64,M68)</f>
        <v>80326</v>
      </c>
      <c r="N69" s="2">
        <f t="shared" ref="N69" si="765">SUM(N64,N68)</f>
        <v>87939</v>
      </c>
      <c r="O69" s="48">
        <f t="shared" si="13"/>
        <v>1.0947762866319748</v>
      </c>
      <c r="P69" s="1">
        <f>SUM(P64,P68)</f>
        <v>43489</v>
      </c>
      <c r="Q69" s="2">
        <f t="shared" ref="Q69" si="766">SUM(Q64,Q68)</f>
        <v>42978</v>
      </c>
      <c r="R69" s="48">
        <f t="shared" si="14"/>
        <v>0.98824990227413834</v>
      </c>
      <c r="S69" s="1">
        <f>SUM(S64,S68)</f>
        <v>18017</v>
      </c>
      <c r="T69" s="2">
        <f t="shared" ref="T69" si="767">SUM(T64,T68)</f>
        <v>20417</v>
      </c>
      <c r="U69" s="48">
        <f t="shared" si="15"/>
        <v>1.1332075262252317</v>
      </c>
      <c r="V69" s="1">
        <f>SUM(V64,V68)</f>
        <v>22601</v>
      </c>
      <c r="W69" s="2">
        <f t="shared" ref="W69" si="768">SUM(W64,W68)</f>
        <v>24172</v>
      </c>
      <c r="X69" s="48">
        <f t="shared" si="16"/>
        <v>1.0695101986637758</v>
      </c>
      <c r="Y69" s="1">
        <f>SUM(Y64,Y68)</f>
        <v>10340</v>
      </c>
      <c r="Z69" s="2">
        <f t="shared" ref="Z69" si="769">SUM(Z64,Z68)</f>
        <v>11799</v>
      </c>
      <c r="AA69" s="48">
        <f t="shared" si="17"/>
        <v>1.1411025145067699</v>
      </c>
      <c r="AB69" s="1">
        <f>SUM(AB64,AB68)</f>
        <v>21591</v>
      </c>
      <c r="AC69" s="2">
        <f t="shared" ref="AC69" si="770">SUM(AC64,AC68)</f>
        <v>28258</v>
      </c>
      <c r="AD69" s="48">
        <f t="shared" si="18"/>
        <v>1.3087860682691863</v>
      </c>
      <c r="AE69" s="1">
        <f>SUM(AE64,AE68)</f>
        <v>52160</v>
      </c>
      <c r="AF69" s="2">
        <f t="shared" ref="AF69" si="771">SUM(AF64,AF68)</f>
        <v>47686</v>
      </c>
      <c r="AG69" s="48">
        <f t="shared" si="19"/>
        <v>0.91422546012269934</v>
      </c>
      <c r="AH69" s="1">
        <f>SUM(AH64,AH68)</f>
        <v>38063</v>
      </c>
      <c r="AI69" s="2">
        <f t="shared" ref="AI69" si="772">SUM(AI64,AI68)</f>
        <v>44487</v>
      </c>
      <c r="AJ69" s="48">
        <f t="shared" si="20"/>
        <v>1.1687728240023119</v>
      </c>
      <c r="AK69" s="1">
        <f>SUM(AK64,AK68)</f>
        <v>4250</v>
      </c>
      <c r="AL69" s="2">
        <f t="shared" ref="AL69" si="773">SUM(AL64,AL68)</f>
        <v>6045</v>
      </c>
      <c r="AM69" s="48">
        <f t="shared" si="55"/>
        <v>1.4223529411764706</v>
      </c>
      <c r="AN69" s="1">
        <f>SUM(AN64,AN68)</f>
        <v>149005</v>
      </c>
      <c r="AO69" s="2">
        <f t="shared" ref="AO69" si="774">SUM(AO64,AO68)</f>
        <v>162447</v>
      </c>
      <c r="AP69" s="48">
        <f t="shared" si="22"/>
        <v>1.0902117378611456</v>
      </c>
      <c r="AQ69" s="1">
        <f>SUM(AQ64,AQ68)</f>
        <v>21193</v>
      </c>
      <c r="AR69" s="2">
        <f t="shared" ref="AR69" si="775">SUM(AR64,AR68)</f>
        <v>13112</v>
      </c>
      <c r="AS69" s="48">
        <f t="shared" si="23"/>
        <v>0.61869485207379793</v>
      </c>
      <c r="AT69" s="1">
        <f>SUM(AT64,AT68)</f>
        <v>34839</v>
      </c>
      <c r="AU69" s="2">
        <f t="shared" ref="AU69" si="776">SUM(AU64,AU68)</f>
        <v>48137</v>
      </c>
      <c r="AV69" s="48">
        <f t="shared" si="24"/>
        <v>1.3816986710295933</v>
      </c>
      <c r="AW69" s="1">
        <f>SUM(AW64,AW68)</f>
        <v>11960</v>
      </c>
      <c r="AX69" s="2">
        <f t="shared" ref="AX69" si="777">SUM(AX64,AX68)</f>
        <v>11341</v>
      </c>
      <c r="AY69" s="48">
        <f t="shared" si="25"/>
        <v>0.94824414715719063</v>
      </c>
      <c r="AZ69" s="1">
        <f>SUM(AZ64,AZ68)</f>
        <v>50390</v>
      </c>
      <c r="BA69" s="2">
        <f t="shared" ref="BA69" si="778">SUM(BA64,BA68)</f>
        <v>64092</v>
      </c>
      <c r="BB69" s="48">
        <f t="shared" si="26"/>
        <v>1.2719190315538798</v>
      </c>
      <c r="BC69" s="1">
        <f>SUM(BC64,BC68)</f>
        <v>64430</v>
      </c>
      <c r="BD69" s="2">
        <f t="shared" ref="BD69" si="779">SUM(BD64,BD68)</f>
        <v>81522</v>
      </c>
      <c r="BE69" s="48">
        <f t="shared" si="27"/>
        <v>1.2652801489989136</v>
      </c>
      <c r="BF69" s="1">
        <f>SUM(BF64,BF68)</f>
        <v>3439</v>
      </c>
      <c r="BG69" s="2">
        <f t="shared" ref="BG69" si="780">SUM(BG64,BG68)</f>
        <v>7887</v>
      </c>
      <c r="BH69" s="48">
        <f t="shared" si="56"/>
        <v>2.2933992439662694</v>
      </c>
      <c r="BI69" s="1">
        <f>SUM(BI64,BI68)</f>
        <v>186251</v>
      </c>
      <c r="BJ69" s="2">
        <f t="shared" ref="BJ69" si="781">SUM(BJ64,BJ68)</f>
        <v>226091</v>
      </c>
      <c r="BK69" s="48">
        <f t="shared" si="29"/>
        <v>1.213904891785816</v>
      </c>
      <c r="BL69" s="1">
        <f>SUM(BL64,BL68)</f>
        <v>222269</v>
      </c>
      <c r="BM69" s="2">
        <f t="shared" ref="BM69" si="782">SUM(BM64,BM68)</f>
        <v>266662</v>
      </c>
      <c r="BN69" s="48">
        <f t="shared" si="30"/>
        <v>1.1997264575806792</v>
      </c>
      <c r="BO69" s="1">
        <f>SUM(BO64,BO68)</f>
        <v>78914</v>
      </c>
      <c r="BP69" s="2">
        <f t="shared" ref="BP69" si="783">SUM(BP64,BP68)</f>
        <v>77763</v>
      </c>
      <c r="BQ69" s="48">
        <f t="shared" si="31"/>
        <v>0.98541450186278734</v>
      </c>
      <c r="BR69" s="1">
        <f>SUM(BR64,BR68)</f>
        <v>33210</v>
      </c>
      <c r="BS69" s="2">
        <f t="shared" ref="BS69" si="784">SUM(BS64,BS68)</f>
        <v>34348</v>
      </c>
      <c r="BT69" s="48">
        <f t="shared" si="32"/>
        <v>1.0342667871123157</v>
      </c>
      <c r="BU69" s="1">
        <f>SUM(BU64,BU68)</f>
        <v>65830</v>
      </c>
      <c r="BV69" s="2">
        <f t="shared" ref="BV69" si="785">SUM(BV64,BV68)</f>
        <v>74800</v>
      </c>
      <c r="BW69" s="48">
        <f t="shared" si="33"/>
        <v>1.1362600638006988</v>
      </c>
      <c r="BX69" s="1">
        <f>SUM(BX64,BX68)</f>
        <v>177954</v>
      </c>
      <c r="BY69" s="2">
        <f t="shared" ref="BY69" si="786">SUM(BY64,BY68)</f>
        <v>186911</v>
      </c>
      <c r="BZ69" s="48">
        <f t="shared" si="35"/>
        <v>1.0503332321835981</v>
      </c>
      <c r="CA69" s="1">
        <f>SUM(CA64,CA68)</f>
        <v>24151</v>
      </c>
      <c r="CB69" s="2">
        <f t="shared" ref="CB69" si="787">SUM(CB64,CB68)</f>
        <v>20832</v>
      </c>
      <c r="CC69" s="48">
        <f t="shared" si="36"/>
        <v>0.86257297834458202</v>
      </c>
      <c r="CD69" s="1">
        <f>SUM(CD64,CD68)</f>
        <v>44554</v>
      </c>
      <c r="CE69" s="2">
        <f t="shared" ref="CE69" si="788">SUM(CE64,CE68)</f>
        <v>35285</v>
      </c>
      <c r="CF69" s="48">
        <f t="shared" si="37"/>
        <v>0.79196031781658216</v>
      </c>
      <c r="CG69" s="1">
        <f>SUM(CG64,CG68)</f>
        <v>68705</v>
      </c>
      <c r="CH69" s="2">
        <f t="shared" ref="CH69" si="789">SUM(CH64,CH68)</f>
        <v>56117</v>
      </c>
      <c r="CI69" s="48">
        <f t="shared" si="39"/>
        <v>0.81678189360308562</v>
      </c>
      <c r="CJ69" s="1">
        <f>SUM(CJ64,CJ68)</f>
        <v>64206</v>
      </c>
      <c r="CK69" s="2">
        <f t="shared" ref="CK69" si="790">SUM(CK64,CK68)</f>
        <v>60465</v>
      </c>
      <c r="CL69" s="48">
        <f t="shared" si="40"/>
        <v>0.9417344173441734</v>
      </c>
      <c r="CM69" s="1">
        <f>SUM(CM64,CM68)</f>
        <v>1010222</v>
      </c>
      <c r="CN69" s="2">
        <f t="shared" ref="CN69" si="791">SUM(CN64,CN68)</f>
        <v>1110027</v>
      </c>
      <c r="CO69" s="48">
        <f t="shared" si="42"/>
        <v>1.098795116320967</v>
      </c>
      <c r="CP69" s="1">
        <f>SUM(CP64,CP68)</f>
        <v>164133</v>
      </c>
      <c r="CQ69" s="2">
        <f>SUM(CQ64,CQ68)</f>
        <v>178214</v>
      </c>
      <c r="CR69" s="48">
        <f t="shared" si="513"/>
        <v>1.0857901823521168</v>
      </c>
      <c r="CS69" s="1">
        <f>SUM(CS64,CS68)</f>
        <v>19028</v>
      </c>
      <c r="CT69" s="2">
        <f t="shared" ref="CT69" si="792">SUM(CT64,CT68)</f>
        <v>12728</v>
      </c>
      <c r="CU69" s="48">
        <f t="shared" si="57"/>
        <v>0.66890897624553292</v>
      </c>
      <c r="CV69" s="1">
        <f>SUM(CV64,CV68)</f>
        <v>37314</v>
      </c>
      <c r="CW69" s="2">
        <f t="shared" ref="CW69" si="793">SUM(CW64,CW68)</f>
        <v>39051</v>
      </c>
      <c r="CX69" s="48">
        <f t="shared" si="58"/>
        <v>1.0465508924264351</v>
      </c>
      <c r="CY69" s="1">
        <f>SUM(CY64,CY68)</f>
        <v>25622</v>
      </c>
      <c r="CZ69" s="2">
        <f t="shared" ref="CZ69" si="794">SUM(CZ64,CZ68)</f>
        <v>27817</v>
      </c>
      <c r="DA69" s="48">
        <f t="shared" si="43"/>
        <v>1.0856685660760284</v>
      </c>
      <c r="DB69" s="1">
        <f>SUM(DB64,DB68)</f>
        <v>20959</v>
      </c>
      <c r="DC69" s="2">
        <f t="shared" ref="DC69" si="795">SUM(DC64,DC68)</f>
        <v>28102</v>
      </c>
      <c r="DD69" s="48">
        <f t="shared" si="44"/>
        <v>1.3408082446681617</v>
      </c>
      <c r="DE69" s="1">
        <f>SUM(DE64,DE68)</f>
        <v>17293</v>
      </c>
      <c r="DF69" s="2">
        <f t="shared" ref="DF69" si="796">SUM(DF64,DF68)</f>
        <v>17293</v>
      </c>
      <c r="DG69" s="48">
        <f t="shared" si="59"/>
        <v>1</v>
      </c>
      <c r="DH69" s="1">
        <f>SUM(DH64,DH68)</f>
        <v>13600</v>
      </c>
      <c r="DI69" s="2">
        <f t="shared" ref="DI69" si="797">SUM(DI64,DI68)</f>
        <v>13398</v>
      </c>
      <c r="DJ69" s="48">
        <f t="shared" si="45"/>
        <v>0.98514705882352938</v>
      </c>
      <c r="DK69" s="1">
        <f>SUM(DK64,DK68)</f>
        <v>71444</v>
      </c>
      <c r="DL69" s="2">
        <f t="shared" ref="DL69" si="798">SUM(DL64,DL68)</f>
        <v>75528</v>
      </c>
      <c r="DM69" s="48">
        <f t="shared" si="46"/>
        <v>1.0571636526510273</v>
      </c>
      <c r="DN69" s="1">
        <f>SUM(DN64,DN68)</f>
        <v>205260</v>
      </c>
      <c r="DO69" s="2">
        <f t="shared" ref="DO69" si="799">SUM(DO64,DO68)</f>
        <v>213917</v>
      </c>
      <c r="DP69" s="48">
        <f t="shared" si="48"/>
        <v>1.0421757770632369</v>
      </c>
      <c r="DQ69" s="1">
        <f>SUM(DQ64,DQ68)</f>
        <v>1379615</v>
      </c>
      <c r="DR69" s="2">
        <f t="shared" ref="DR69" si="800">SUM(DR64,DR68)</f>
        <v>1502158</v>
      </c>
      <c r="DS69" s="48">
        <f t="shared" si="50"/>
        <v>1.088824055986634</v>
      </c>
      <c r="DT69" s="1">
        <f>SUM(DT64,DT68)</f>
        <v>608152</v>
      </c>
      <c r="DU69" s="2">
        <f t="shared" ref="DU69" si="801">SUM(DU64,DU68)</f>
        <v>784150</v>
      </c>
      <c r="DV69" s="48">
        <f t="shared" si="51"/>
        <v>1.2893980452255358</v>
      </c>
      <c r="DW69" s="1">
        <f>SUM(DW64,DW68)</f>
        <v>425814</v>
      </c>
      <c r="DX69" s="2">
        <f t="shared" ref="DX69" si="802">SUM(DX64,DX68)</f>
        <v>467686</v>
      </c>
      <c r="DY69" s="48">
        <f t="shared" si="52"/>
        <v>1.0983340143818663</v>
      </c>
      <c r="DZ69" s="1">
        <f>SUM(DZ64,DZ68)</f>
        <v>2413581</v>
      </c>
      <c r="EA69" s="2">
        <f t="shared" ref="EA69" si="803">SUM(EA64,EA68)</f>
        <v>2753994</v>
      </c>
      <c r="EB69" s="48">
        <f t="shared" si="54"/>
        <v>1.141040636299341</v>
      </c>
    </row>
    <row r="70" spans="1:132" s="34" customFormat="1" ht="16.5" thickTop="1" x14ac:dyDescent="0.25">
      <c r="A70" s="72">
        <v>59</v>
      </c>
      <c r="B70" s="42"/>
      <c r="C70" s="43" t="s">
        <v>123</v>
      </c>
      <c r="D70" s="64">
        <v>12</v>
      </c>
      <c r="E70" s="65">
        <v>12</v>
      </c>
      <c r="F70" s="39">
        <f t="shared" si="10"/>
        <v>1</v>
      </c>
      <c r="G70" s="64">
        <v>11</v>
      </c>
      <c r="H70" s="65">
        <v>9</v>
      </c>
      <c r="I70" s="39">
        <f t="shared" si="11"/>
        <v>0.81818181818181823</v>
      </c>
      <c r="J70" s="64">
        <v>4</v>
      </c>
      <c r="K70" s="65">
        <v>4</v>
      </c>
      <c r="L70" s="39">
        <f t="shared" si="12"/>
        <v>1</v>
      </c>
      <c r="M70" s="64">
        <f t="shared" ref="M70" si="804">D70+G70+J70</f>
        <v>27</v>
      </c>
      <c r="N70" s="65">
        <f t="shared" ref="N70" si="805">E70+H70+K70</f>
        <v>25</v>
      </c>
      <c r="O70" s="39">
        <f t="shared" si="13"/>
        <v>0.92592592592592593</v>
      </c>
      <c r="P70" s="64">
        <v>9.75</v>
      </c>
      <c r="Q70" s="65">
        <v>8</v>
      </c>
      <c r="R70" s="39">
        <f t="shared" si="14"/>
        <v>0.82051282051282048</v>
      </c>
      <c r="S70" s="64">
        <v>5</v>
      </c>
      <c r="T70" s="65">
        <v>5</v>
      </c>
      <c r="U70" s="39">
        <f t="shared" si="15"/>
        <v>1</v>
      </c>
      <c r="V70" s="64">
        <v>11</v>
      </c>
      <c r="W70" s="65">
        <v>11</v>
      </c>
      <c r="X70" s="39">
        <f t="shared" si="16"/>
        <v>1</v>
      </c>
      <c r="Y70" s="64">
        <v>2</v>
      </c>
      <c r="Z70" s="65">
        <v>2</v>
      </c>
      <c r="AA70" s="39">
        <f t="shared" si="17"/>
        <v>1</v>
      </c>
      <c r="AB70" s="64">
        <v>6</v>
      </c>
      <c r="AC70" s="65">
        <v>6</v>
      </c>
      <c r="AD70" s="39">
        <f t="shared" si="18"/>
        <v>1</v>
      </c>
      <c r="AE70" s="64">
        <v>14</v>
      </c>
      <c r="AF70" s="65">
        <v>8</v>
      </c>
      <c r="AG70" s="39">
        <f t="shared" si="19"/>
        <v>0.5714285714285714</v>
      </c>
      <c r="AH70" s="64">
        <v>10</v>
      </c>
      <c r="AI70" s="65">
        <v>10</v>
      </c>
      <c r="AJ70" s="39">
        <f t="shared" si="20"/>
        <v>1</v>
      </c>
      <c r="AK70" s="64"/>
      <c r="AL70" s="65"/>
      <c r="AM70" s="39"/>
      <c r="AN70" s="64">
        <f t="shared" ref="AN70" si="806">V70+Y70+AB70+AE70+AH70+AK70</f>
        <v>43</v>
      </c>
      <c r="AO70" s="65">
        <f t="shared" ref="AO70" si="807">W70+Z70+AC70+AF70+AI70+AL70</f>
        <v>37</v>
      </c>
      <c r="AP70" s="39">
        <f t="shared" si="22"/>
        <v>0.86046511627906974</v>
      </c>
      <c r="AQ70" s="64">
        <v>9</v>
      </c>
      <c r="AR70" s="65">
        <v>6</v>
      </c>
      <c r="AS70" s="39">
        <f t="shared" si="23"/>
        <v>0.66666666666666663</v>
      </c>
      <c r="AT70" s="64">
        <v>10</v>
      </c>
      <c r="AU70" s="65">
        <v>10</v>
      </c>
      <c r="AV70" s="39">
        <f t="shared" si="24"/>
        <v>1</v>
      </c>
      <c r="AW70" s="64">
        <v>3</v>
      </c>
      <c r="AX70" s="65">
        <v>2</v>
      </c>
      <c r="AY70" s="39">
        <f t="shared" si="25"/>
        <v>0.66666666666666663</v>
      </c>
      <c r="AZ70" s="64">
        <v>12</v>
      </c>
      <c r="BA70" s="65">
        <v>12</v>
      </c>
      <c r="BB70" s="39">
        <f t="shared" si="26"/>
        <v>1</v>
      </c>
      <c r="BC70" s="64">
        <v>18.75</v>
      </c>
      <c r="BD70" s="65">
        <v>18.75</v>
      </c>
      <c r="BE70" s="39">
        <f t="shared" si="27"/>
        <v>1</v>
      </c>
      <c r="BF70" s="64">
        <v>0</v>
      </c>
      <c r="BG70" s="65">
        <v>0</v>
      </c>
      <c r="BH70" s="39"/>
      <c r="BI70" s="64">
        <f t="shared" ref="BI70" si="808">AQ70+AT70+AW70+AZ70+BC70+BF70</f>
        <v>52.75</v>
      </c>
      <c r="BJ70" s="65">
        <f t="shared" ref="BJ70" si="809">AR70+AU70+AX70+BA70+BD70+BG70</f>
        <v>48.75</v>
      </c>
      <c r="BK70" s="39">
        <f t="shared" si="29"/>
        <v>0.92417061611374407</v>
      </c>
      <c r="BL70" s="64">
        <v>33.5</v>
      </c>
      <c r="BM70" s="65">
        <v>41</v>
      </c>
      <c r="BN70" s="39">
        <f t="shared" si="30"/>
        <v>1.2238805970149254</v>
      </c>
      <c r="BO70" s="64">
        <v>35.25</v>
      </c>
      <c r="BP70" s="65">
        <v>33</v>
      </c>
      <c r="BQ70" s="39">
        <f t="shared" si="31"/>
        <v>0.93617021276595747</v>
      </c>
      <c r="BR70" s="64">
        <v>15</v>
      </c>
      <c r="BS70" s="65">
        <v>15</v>
      </c>
      <c r="BT70" s="39">
        <f t="shared" si="32"/>
        <v>1</v>
      </c>
      <c r="BU70" s="64">
        <v>29</v>
      </c>
      <c r="BV70" s="65">
        <v>34</v>
      </c>
      <c r="BW70" s="39">
        <f t="shared" si="33"/>
        <v>1.1724137931034482</v>
      </c>
      <c r="BX70" s="64">
        <f t="shared" ref="BX70" si="810">BO70+BR70+BU70</f>
        <v>79.25</v>
      </c>
      <c r="BY70" s="65">
        <f t="shared" ref="BY70" si="811">BP70+BS70+BV70</f>
        <v>82</v>
      </c>
      <c r="BZ70" s="39">
        <f t="shared" si="35"/>
        <v>1.0347003154574133</v>
      </c>
      <c r="CA70" s="64">
        <v>7.75</v>
      </c>
      <c r="CB70" s="65">
        <v>7</v>
      </c>
      <c r="CC70" s="39">
        <f t="shared" si="36"/>
        <v>0.90322580645161288</v>
      </c>
      <c r="CD70" s="64">
        <v>14.75</v>
      </c>
      <c r="CE70" s="65">
        <v>11</v>
      </c>
      <c r="CF70" s="39">
        <f t="shared" si="37"/>
        <v>0.74576271186440679</v>
      </c>
      <c r="CG70" s="64">
        <f t="shared" ref="CG70:CH70" si="812">CA70+CD70</f>
        <v>22.5</v>
      </c>
      <c r="CH70" s="65">
        <f t="shared" si="812"/>
        <v>18</v>
      </c>
      <c r="CI70" s="39">
        <f t="shared" si="39"/>
        <v>0.8</v>
      </c>
      <c r="CJ70" s="64">
        <v>25</v>
      </c>
      <c r="CK70" s="65">
        <v>21</v>
      </c>
      <c r="CL70" s="39">
        <f t="shared" si="40"/>
        <v>0.84</v>
      </c>
      <c r="CM70" s="64">
        <f t="shared" ref="CM70" si="813">M70+P70+S70+AN70+BI70+BL70+BX70+CG70+CJ70</f>
        <v>297.75</v>
      </c>
      <c r="CN70" s="65">
        <f t="shared" ref="CN70" si="814">N70+Q70+T70+AO70+BJ70+BM70+BY70+CH70+CK70</f>
        <v>285.75</v>
      </c>
      <c r="CO70" s="39">
        <f t="shared" si="42"/>
        <v>0.95969773299748107</v>
      </c>
      <c r="CP70" s="64">
        <v>40.25</v>
      </c>
      <c r="CQ70" s="65">
        <v>9</v>
      </c>
      <c r="CR70" s="39">
        <f t="shared" si="513"/>
        <v>0.2236024844720497</v>
      </c>
      <c r="CS70" s="64"/>
      <c r="CT70" s="65"/>
      <c r="CU70" s="39"/>
      <c r="CV70" s="64"/>
      <c r="CW70" s="65"/>
      <c r="CX70" s="39"/>
      <c r="CY70" s="64">
        <v>9</v>
      </c>
      <c r="CZ70" s="65">
        <v>9</v>
      </c>
      <c r="DA70" s="39">
        <f t="shared" si="43"/>
        <v>1</v>
      </c>
      <c r="DB70" s="64">
        <v>8.5</v>
      </c>
      <c r="DC70" s="65">
        <v>8.5</v>
      </c>
      <c r="DD70" s="39">
        <f t="shared" si="44"/>
        <v>1</v>
      </c>
      <c r="DE70" s="64"/>
      <c r="DF70" s="65"/>
      <c r="DG70" s="39"/>
      <c r="DH70" s="64">
        <v>3</v>
      </c>
      <c r="DI70" s="65">
        <v>3</v>
      </c>
      <c r="DJ70" s="39">
        <f t="shared" si="45"/>
        <v>1</v>
      </c>
      <c r="DK70" s="64">
        <v>24</v>
      </c>
      <c r="DL70" s="65">
        <v>23</v>
      </c>
      <c r="DM70" s="39">
        <f t="shared" si="46"/>
        <v>0.95833333333333337</v>
      </c>
      <c r="DN70" s="64">
        <f t="shared" ref="DN70" si="815">CS70+CV70+CY70+DB70+DE70+DH70+DK70</f>
        <v>44.5</v>
      </c>
      <c r="DO70" s="65">
        <f t="shared" ref="DO70" si="816">CT70+CW70+CZ70+DC70+DF70+DI70+DL70</f>
        <v>43.5</v>
      </c>
      <c r="DP70" s="39">
        <f t="shared" si="48"/>
        <v>0.97752808988764039</v>
      </c>
      <c r="DQ70" s="64">
        <f t="shared" ref="DQ70" si="817">CM70+CP70+DN70</f>
        <v>382.5</v>
      </c>
      <c r="DR70" s="65">
        <f t="shared" ref="DR70" si="818">CN70+CQ70+DO70</f>
        <v>338.25</v>
      </c>
      <c r="DS70" s="39">
        <f t="shared" si="50"/>
        <v>0.88431372549019605</v>
      </c>
      <c r="DT70" s="64">
        <v>181</v>
      </c>
      <c r="DU70" s="65">
        <v>188.5</v>
      </c>
      <c r="DV70" s="39">
        <f t="shared" si="51"/>
        <v>1.0414364640883977</v>
      </c>
      <c r="DW70" s="64">
        <v>71</v>
      </c>
      <c r="DX70" s="65">
        <v>80</v>
      </c>
      <c r="DY70" s="39">
        <f t="shared" si="52"/>
        <v>1.1267605633802817</v>
      </c>
      <c r="DZ70" s="64">
        <f t="shared" ref="DZ70" si="819">DQ70+DT70+DW70</f>
        <v>634.5</v>
      </c>
      <c r="EA70" s="65">
        <f t="shared" ref="EA70" si="820">DR70+DU70+DX70</f>
        <v>606.75</v>
      </c>
      <c r="EB70" s="39">
        <f t="shared" si="54"/>
        <v>0.95626477541371158</v>
      </c>
    </row>
    <row r="71" spans="1:132" x14ac:dyDescent="0.25">
      <c r="A71" s="3"/>
      <c r="B71" s="3"/>
      <c r="C71" s="18"/>
    </row>
    <row r="72" spans="1:132" x14ac:dyDescent="0.25">
      <c r="A72" s="3"/>
      <c r="B72" s="3"/>
      <c r="C72" s="18"/>
    </row>
    <row r="73" spans="1:132" x14ac:dyDescent="0.25">
      <c r="A73" s="3"/>
      <c r="B73" s="3"/>
      <c r="C73" s="18"/>
    </row>
    <row r="74" spans="1:132" x14ac:dyDescent="0.25">
      <c r="A74" s="3"/>
      <c r="B74" s="3"/>
      <c r="C74" s="18"/>
    </row>
    <row r="75" spans="1:132" x14ac:dyDescent="0.25">
      <c r="A75" s="3"/>
      <c r="B75" s="3"/>
      <c r="C75" s="18"/>
    </row>
    <row r="76" spans="1:132" x14ac:dyDescent="0.25">
      <c r="A76" s="3"/>
      <c r="B76" s="3"/>
      <c r="C76" s="18"/>
    </row>
    <row r="77" spans="1:132" x14ac:dyDescent="0.25">
      <c r="A77" s="3"/>
      <c r="B77" s="3"/>
      <c r="C77" s="18"/>
    </row>
    <row r="78" spans="1:132" x14ac:dyDescent="0.25">
      <c r="A78" s="3"/>
      <c r="B78" s="3"/>
      <c r="C78" s="18"/>
    </row>
    <row r="79" spans="1:132" x14ac:dyDescent="0.25">
      <c r="A79" s="3"/>
      <c r="B79" s="3"/>
      <c r="C79" s="18"/>
    </row>
    <row r="80" spans="1:132" x14ac:dyDescent="0.25">
      <c r="A80" s="3"/>
      <c r="B80" s="3"/>
      <c r="C80" s="18"/>
    </row>
    <row r="81" spans="1:3" x14ac:dyDescent="0.25">
      <c r="A81" s="3"/>
      <c r="B81" s="3"/>
      <c r="C81" s="18"/>
    </row>
    <row r="82" spans="1:3" x14ac:dyDescent="0.25">
      <c r="A82" s="3"/>
      <c r="B82" s="3"/>
      <c r="C82" s="18"/>
    </row>
    <row r="83" spans="1:3" x14ac:dyDescent="0.25">
      <c r="A83" s="3"/>
      <c r="B83" s="3"/>
      <c r="C83" s="18"/>
    </row>
    <row r="84" spans="1:3" x14ac:dyDescent="0.25">
      <c r="A84" s="3"/>
      <c r="B84" s="3"/>
      <c r="C84" s="18"/>
    </row>
    <row r="85" spans="1:3" x14ac:dyDescent="0.25">
      <c r="A85" s="3"/>
      <c r="B85" s="3"/>
      <c r="C85" s="18"/>
    </row>
    <row r="86" spans="1:3" x14ac:dyDescent="0.25">
      <c r="A86" s="3"/>
      <c r="B86" s="3"/>
      <c r="C86" s="18"/>
    </row>
    <row r="87" spans="1:3" x14ac:dyDescent="0.25">
      <c r="A87" s="3"/>
      <c r="B87" s="3"/>
      <c r="C87" s="18"/>
    </row>
    <row r="88" spans="1:3" x14ac:dyDescent="0.25">
      <c r="A88" s="3"/>
      <c r="B88" s="3"/>
      <c r="C88" s="18"/>
    </row>
    <row r="89" spans="1:3" x14ac:dyDescent="0.25">
      <c r="A89" s="3"/>
      <c r="B89" s="3"/>
      <c r="C89" s="18"/>
    </row>
    <row r="90" spans="1:3" x14ac:dyDescent="0.25">
      <c r="A90" s="3"/>
      <c r="B90" s="3"/>
      <c r="C90" s="18"/>
    </row>
    <row r="91" spans="1:3" x14ac:dyDescent="0.25">
      <c r="A91" s="3"/>
      <c r="B91" s="3"/>
      <c r="C91" s="18"/>
    </row>
    <row r="92" spans="1:3" x14ac:dyDescent="0.25">
      <c r="A92" s="3"/>
      <c r="B92" s="3"/>
      <c r="C92" s="18"/>
    </row>
    <row r="93" spans="1:3" x14ac:dyDescent="0.25">
      <c r="A93" s="3"/>
      <c r="B93" s="3"/>
      <c r="C93" s="18"/>
    </row>
    <row r="94" spans="1:3" x14ac:dyDescent="0.25">
      <c r="A94" s="3"/>
      <c r="B94" s="3"/>
      <c r="C94" s="18"/>
    </row>
    <row r="95" spans="1:3" x14ac:dyDescent="0.25">
      <c r="A95" s="3"/>
      <c r="B95" s="3"/>
      <c r="C95" s="18"/>
    </row>
    <row r="96" spans="1:3" x14ac:dyDescent="0.25">
      <c r="A96" s="3"/>
      <c r="B96" s="3"/>
      <c r="C96" s="18"/>
    </row>
    <row r="97" spans="1:3" x14ac:dyDescent="0.25">
      <c r="A97" s="3"/>
      <c r="B97" s="3"/>
      <c r="C97" s="18"/>
    </row>
    <row r="98" spans="1:3" x14ac:dyDescent="0.25">
      <c r="A98" s="3"/>
      <c r="B98" s="3"/>
      <c r="C98" s="18"/>
    </row>
    <row r="99" spans="1:3" x14ac:dyDescent="0.25">
      <c r="A99" s="3"/>
      <c r="B99" s="3"/>
      <c r="C99" s="18"/>
    </row>
    <row r="100" spans="1:3" x14ac:dyDescent="0.25">
      <c r="A100" s="3"/>
      <c r="B100" s="3"/>
      <c r="C100" s="18"/>
    </row>
    <row r="101" spans="1:3" x14ac:dyDescent="0.25">
      <c r="A101" s="3"/>
      <c r="B101" s="3"/>
      <c r="C101" s="18"/>
    </row>
    <row r="102" spans="1:3" x14ac:dyDescent="0.25">
      <c r="A102" s="3"/>
      <c r="B102" s="3"/>
      <c r="C102" s="18"/>
    </row>
    <row r="103" spans="1:3" x14ac:dyDescent="0.25">
      <c r="A103" s="3"/>
      <c r="B103" s="3"/>
      <c r="C103" s="18"/>
    </row>
    <row r="104" spans="1:3" x14ac:dyDescent="0.25">
      <c r="A104" s="3"/>
      <c r="B104" s="3"/>
      <c r="C104" s="18"/>
    </row>
    <row r="105" spans="1:3" x14ac:dyDescent="0.25">
      <c r="A105" s="3"/>
      <c r="B105" s="3"/>
      <c r="C105" s="18"/>
    </row>
    <row r="106" spans="1:3" x14ac:dyDescent="0.25">
      <c r="A106" s="3"/>
      <c r="B106" s="3"/>
      <c r="C106" s="18"/>
    </row>
    <row r="107" spans="1:3" x14ac:dyDescent="0.25">
      <c r="A107" s="3"/>
      <c r="B107" s="3"/>
      <c r="C107" s="18"/>
    </row>
    <row r="108" spans="1:3" x14ac:dyDescent="0.25">
      <c r="A108" s="3"/>
      <c r="B108" s="3"/>
      <c r="C108" s="18"/>
    </row>
    <row r="109" spans="1:3" x14ac:dyDescent="0.25">
      <c r="A109" s="3"/>
      <c r="B109" s="3"/>
      <c r="C109" s="18"/>
    </row>
    <row r="110" spans="1:3" x14ac:dyDescent="0.25">
      <c r="A110" s="3"/>
      <c r="B110" s="3"/>
      <c r="C110" s="18"/>
    </row>
    <row r="111" spans="1:3" x14ac:dyDescent="0.25">
      <c r="A111" s="3"/>
      <c r="B111" s="3"/>
      <c r="C111" s="18"/>
    </row>
    <row r="112" spans="1:3" x14ac:dyDescent="0.25">
      <c r="A112" s="3"/>
      <c r="B112" s="3"/>
      <c r="C112" s="18"/>
    </row>
    <row r="113" spans="1:3" x14ac:dyDescent="0.25">
      <c r="A113" s="3"/>
      <c r="B113" s="3"/>
      <c r="C113" s="18"/>
    </row>
    <row r="114" spans="1:3" x14ac:dyDescent="0.25">
      <c r="A114" s="3"/>
      <c r="B114" s="3"/>
      <c r="C114" s="18"/>
    </row>
    <row r="115" spans="1:3" x14ac:dyDescent="0.25">
      <c r="A115" s="3"/>
      <c r="B115" s="3"/>
      <c r="C115" s="18"/>
    </row>
    <row r="116" spans="1:3" x14ac:dyDescent="0.25">
      <c r="A116" s="3"/>
      <c r="B116" s="3"/>
      <c r="C116" s="18"/>
    </row>
    <row r="117" spans="1:3" x14ac:dyDescent="0.25">
      <c r="A117" s="3"/>
      <c r="B117" s="3"/>
      <c r="C117" s="18"/>
    </row>
    <row r="118" spans="1:3" x14ac:dyDescent="0.25">
      <c r="A118" s="3"/>
      <c r="B118" s="3"/>
      <c r="C118" s="18"/>
    </row>
    <row r="119" spans="1:3" x14ac:dyDescent="0.25">
      <c r="A119" s="3"/>
      <c r="B119" s="3"/>
      <c r="C119" s="18"/>
    </row>
    <row r="120" spans="1:3" x14ac:dyDescent="0.25">
      <c r="A120" s="3"/>
      <c r="B120" s="3"/>
      <c r="C120" s="18"/>
    </row>
    <row r="121" spans="1:3" x14ac:dyDescent="0.25">
      <c r="A121" s="3"/>
      <c r="B121" s="3"/>
      <c r="C121" s="18"/>
    </row>
    <row r="122" spans="1:3" x14ac:dyDescent="0.25">
      <c r="A122" s="3"/>
      <c r="B122" s="3"/>
      <c r="C122" s="18"/>
    </row>
    <row r="123" spans="1:3" x14ac:dyDescent="0.25">
      <c r="A123" s="3"/>
      <c r="B123" s="3"/>
      <c r="C123" s="18"/>
    </row>
    <row r="124" spans="1:3" x14ac:dyDescent="0.25">
      <c r="A124" s="3"/>
      <c r="B124" s="3"/>
      <c r="C124" s="18"/>
    </row>
    <row r="125" spans="1:3" x14ac:dyDescent="0.25">
      <c r="A125" s="3"/>
      <c r="B125" s="3"/>
      <c r="C125" s="18"/>
    </row>
    <row r="126" spans="1:3" x14ac:dyDescent="0.25">
      <c r="A126" s="3"/>
      <c r="B126" s="3"/>
      <c r="C126" s="18"/>
    </row>
    <row r="127" spans="1:3" x14ac:dyDescent="0.25">
      <c r="A127" s="3"/>
      <c r="B127" s="3"/>
      <c r="C127" s="18"/>
    </row>
    <row r="128" spans="1:3" x14ac:dyDescent="0.25">
      <c r="A128" s="3"/>
      <c r="B128" s="3"/>
      <c r="C128" s="18"/>
    </row>
    <row r="129" spans="1:3" x14ac:dyDescent="0.25">
      <c r="A129" s="3"/>
      <c r="B129" s="3"/>
      <c r="C129" s="18"/>
    </row>
    <row r="130" spans="1:3" x14ac:dyDescent="0.25">
      <c r="A130" s="3"/>
      <c r="B130" s="3"/>
      <c r="C130" s="18"/>
    </row>
    <row r="131" spans="1:3" x14ac:dyDescent="0.25">
      <c r="A131" s="3"/>
      <c r="B131" s="3"/>
      <c r="C131" s="18"/>
    </row>
    <row r="132" spans="1:3" x14ac:dyDescent="0.25">
      <c r="A132" s="3"/>
      <c r="B132" s="3"/>
      <c r="C132" s="18"/>
    </row>
    <row r="133" spans="1:3" x14ac:dyDescent="0.25">
      <c r="A133" s="3"/>
      <c r="B133" s="3"/>
      <c r="C133" s="18"/>
    </row>
    <row r="134" spans="1:3" x14ac:dyDescent="0.25">
      <c r="A134" s="3"/>
      <c r="B134" s="3"/>
      <c r="C134" s="18"/>
    </row>
    <row r="135" spans="1:3" x14ac:dyDescent="0.25">
      <c r="A135" s="3"/>
      <c r="B135" s="3"/>
      <c r="C135" s="18"/>
    </row>
    <row r="136" spans="1:3" x14ac:dyDescent="0.25">
      <c r="A136" s="3"/>
      <c r="B136" s="3"/>
      <c r="C136" s="18"/>
    </row>
    <row r="137" spans="1:3" x14ac:dyDescent="0.25">
      <c r="A137" s="3"/>
      <c r="B137" s="3"/>
      <c r="C137" s="18"/>
    </row>
    <row r="138" spans="1:3" x14ac:dyDescent="0.25">
      <c r="A138" s="3"/>
      <c r="B138" s="3"/>
      <c r="C138" s="18"/>
    </row>
    <row r="139" spans="1:3" x14ac:dyDescent="0.25">
      <c r="A139" s="3"/>
      <c r="B139" s="3"/>
      <c r="C139" s="18"/>
    </row>
    <row r="140" spans="1:3" x14ac:dyDescent="0.25">
      <c r="A140" s="3"/>
      <c r="B140" s="3"/>
      <c r="C140" s="18"/>
    </row>
    <row r="141" spans="1:3" x14ac:dyDescent="0.25">
      <c r="A141" s="3"/>
      <c r="B141" s="3"/>
      <c r="C141" s="18"/>
    </row>
    <row r="142" spans="1:3" x14ac:dyDescent="0.25">
      <c r="A142" s="3"/>
      <c r="B142" s="3"/>
      <c r="C142" s="18"/>
    </row>
    <row r="143" spans="1:3" x14ac:dyDescent="0.25">
      <c r="A143" s="3"/>
      <c r="B143" s="3"/>
      <c r="C143" s="18"/>
    </row>
    <row r="144" spans="1:3" x14ac:dyDescent="0.25">
      <c r="A144" s="3"/>
      <c r="B144" s="3"/>
      <c r="C144" s="18"/>
    </row>
    <row r="145" spans="1:3" x14ac:dyDescent="0.25">
      <c r="A145" s="3"/>
      <c r="B145" s="3"/>
      <c r="C145" s="18"/>
    </row>
    <row r="146" spans="1:3" x14ac:dyDescent="0.25">
      <c r="A146" s="3"/>
      <c r="B146" s="3"/>
      <c r="C146" s="18"/>
    </row>
    <row r="147" spans="1:3" x14ac:dyDescent="0.25">
      <c r="A147" s="3"/>
      <c r="B147" s="3"/>
      <c r="C147" s="18"/>
    </row>
    <row r="148" spans="1:3" x14ac:dyDescent="0.25">
      <c r="A148" s="3"/>
      <c r="B148" s="3"/>
      <c r="C148" s="18"/>
    </row>
    <row r="149" spans="1:3" x14ac:dyDescent="0.25">
      <c r="A149" s="3"/>
      <c r="B149" s="3"/>
      <c r="C149" s="18"/>
    </row>
    <row r="150" spans="1:3" x14ac:dyDescent="0.25">
      <c r="A150" s="3"/>
      <c r="B150" s="3"/>
      <c r="C150" s="18"/>
    </row>
    <row r="151" spans="1:3" x14ac:dyDescent="0.25">
      <c r="A151" s="3"/>
      <c r="B151" s="3"/>
      <c r="C151" s="18"/>
    </row>
    <row r="152" spans="1:3" x14ac:dyDescent="0.25">
      <c r="A152" s="3"/>
      <c r="B152" s="3"/>
      <c r="C152" s="18"/>
    </row>
    <row r="153" spans="1:3" x14ac:dyDescent="0.25">
      <c r="A153" s="3"/>
      <c r="B153" s="3"/>
      <c r="C153" s="18"/>
    </row>
    <row r="154" spans="1:3" x14ac:dyDescent="0.25">
      <c r="A154" s="3"/>
      <c r="B154" s="3"/>
      <c r="C154" s="18"/>
    </row>
    <row r="155" spans="1:3" x14ac:dyDescent="0.25">
      <c r="A155" s="3"/>
      <c r="B155" s="3"/>
      <c r="C155" s="18"/>
    </row>
    <row r="156" spans="1:3" x14ac:dyDescent="0.25">
      <c r="A156" s="3"/>
      <c r="B156" s="3"/>
      <c r="C156" s="18"/>
    </row>
    <row r="157" spans="1:3" x14ac:dyDescent="0.25">
      <c r="A157" s="3"/>
      <c r="B157" s="3"/>
      <c r="C157" s="18"/>
    </row>
    <row r="158" spans="1:3" x14ac:dyDescent="0.25">
      <c r="A158" s="3"/>
      <c r="B158" s="3"/>
      <c r="C158" s="18"/>
    </row>
    <row r="159" spans="1:3" x14ac:dyDescent="0.25">
      <c r="A159" s="3"/>
      <c r="B159" s="3"/>
      <c r="C159" s="18"/>
    </row>
    <row r="160" spans="1:3" x14ac:dyDescent="0.25">
      <c r="A160" s="3"/>
      <c r="B160" s="3"/>
      <c r="C160" s="18"/>
    </row>
    <row r="161" spans="1:3" x14ac:dyDescent="0.25">
      <c r="A161" s="3"/>
      <c r="B161" s="3"/>
      <c r="C161" s="18"/>
    </row>
    <row r="162" spans="1:3" x14ac:dyDescent="0.25">
      <c r="A162" s="3"/>
      <c r="B162" s="3"/>
      <c r="C162" s="18"/>
    </row>
    <row r="163" spans="1:3" x14ac:dyDescent="0.25">
      <c r="A163" s="3"/>
      <c r="B163" s="3"/>
      <c r="C163" s="18"/>
    </row>
    <row r="164" spans="1:3" x14ac:dyDescent="0.25">
      <c r="A164" s="3"/>
      <c r="B164" s="3"/>
      <c r="C164" s="18"/>
    </row>
    <row r="165" spans="1:3" x14ac:dyDescent="0.25">
      <c r="A165" s="3"/>
      <c r="B165" s="3"/>
      <c r="C165" s="18"/>
    </row>
    <row r="166" spans="1:3" x14ac:dyDescent="0.25">
      <c r="A166" s="3"/>
      <c r="B166" s="3"/>
      <c r="C166" s="18"/>
    </row>
    <row r="167" spans="1:3" x14ac:dyDescent="0.25">
      <c r="A167" s="3"/>
      <c r="B167" s="3"/>
      <c r="C167" s="18"/>
    </row>
    <row r="168" spans="1:3" x14ac:dyDescent="0.25">
      <c r="A168" s="3"/>
      <c r="B168" s="3"/>
      <c r="C168" s="18"/>
    </row>
    <row r="169" spans="1:3" x14ac:dyDescent="0.25">
      <c r="A169" s="3"/>
      <c r="B169" s="3"/>
      <c r="C169" s="18"/>
    </row>
    <row r="170" spans="1:3" x14ac:dyDescent="0.25">
      <c r="A170" s="3"/>
      <c r="B170" s="3"/>
      <c r="C170" s="18"/>
    </row>
    <row r="171" spans="1:3" x14ac:dyDescent="0.25">
      <c r="A171" s="3"/>
      <c r="B171" s="3"/>
      <c r="C171" s="18"/>
    </row>
    <row r="172" spans="1:3" x14ac:dyDescent="0.25">
      <c r="A172" s="3"/>
      <c r="B172" s="3"/>
      <c r="C172" s="18"/>
    </row>
    <row r="173" spans="1:3" x14ac:dyDescent="0.25">
      <c r="A173" s="3"/>
      <c r="B173" s="3"/>
      <c r="C173" s="18"/>
    </row>
    <row r="174" spans="1:3" x14ac:dyDescent="0.25">
      <c r="A174" s="3"/>
      <c r="B174" s="3"/>
      <c r="C174" s="18"/>
    </row>
    <row r="175" spans="1:3" x14ac:dyDescent="0.25">
      <c r="A175" s="3"/>
      <c r="B175" s="3"/>
      <c r="C175" s="18"/>
    </row>
    <row r="176" spans="1:3" x14ac:dyDescent="0.25">
      <c r="A176" s="3"/>
      <c r="B176" s="3"/>
      <c r="C176" s="18"/>
    </row>
    <row r="177" spans="1:3" x14ac:dyDescent="0.25">
      <c r="A177" s="3"/>
      <c r="B177" s="3"/>
      <c r="C177" s="18"/>
    </row>
    <row r="178" spans="1:3" x14ac:dyDescent="0.25">
      <c r="A178" s="3"/>
      <c r="B178" s="3"/>
      <c r="C178" s="18"/>
    </row>
    <row r="179" spans="1:3" x14ac:dyDescent="0.25">
      <c r="A179" s="3"/>
      <c r="B179" s="3"/>
      <c r="C179" s="18"/>
    </row>
    <row r="180" spans="1:3" x14ac:dyDescent="0.25">
      <c r="A180" s="3"/>
      <c r="B180" s="3"/>
      <c r="C180" s="18"/>
    </row>
    <row r="181" spans="1:3" x14ac:dyDescent="0.25">
      <c r="A181" s="3"/>
      <c r="B181" s="3"/>
      <c r="C181" s="18"/>
    </row>
    <row r="182" spans="1:3" x14ac:dyDescent="0.25">
      <c r="A182" s="3"/>
      <c r="B182" s="3"/>
      <c r="C182" s="18"/>
    </row>
    <row r="183" spans="1:3" x14ac:dyDescent="0.25">
      <c r="A183" s="3"/>
      <c r="B183" s="3"/>
      <c r="C183" s="18"/>
    </row>
    <row r="184" spans="1:3" x14ac:dyDescent="0.25">
      <c r="A184" s="3"/>
      <c r="B184" s="3"/>
      <c r="C184" s="18"/>
    </row>
    <row r="185" spans="1:3" x14ac:dyDescent="0.25">
      <c r="A185" s="3"/>
      <c r="B185" s="3"/>
      <c r="C185" s="18"/>
    </row>
    <row r="186" spans="1:3" x14ac:dyDescent="0.25">
      <c r="A186" s="3"/>
      <c r="B186" s="3"/>
      <c r="C186" s="18"/>
    </row>
    <row r="187" spans="1:3" x14ac:dyDescent="0.25">
      <c r="A187" s="3"/>
      <c r="B187" s="3"/>
      <c r="C187" s="18"/>
    </row>
    <row r="188" spans="1:3" x14ac:dyDescent="0.25">
      <c r="A188" s="3"/>
      <c r="B188" s="3"/>
      <c r="C188" s="18"/>
    </row>
    <row r="189" spans="1:3" x14ac:dyDescent="0.25">
      <c r="A189" s="3"/>
      <c r="B189" s="3"/>
      <c r="C189" s="18"/>
    </row>
    <row r="190" spans="1:3" x14ac:dyDescent="0.25">
      <c r="A190" s="3"/>
      <c r="B190" s="3"/>
      <c r="C190" s="18"/>
    </row>
    <row r="191" spans="1:3" x14ac:dyDescent="0.25">
      <c r="A191" s="3"/>
      <c r="B191" s="3"/>
      <c r="C191" s="18"/>
    </row>
    <row r="192" spans="1:3" x14ac:dyDescent="0.25">
      <c r="A192" s="3"/>
      <c r="B192" s="3"/>
      <c r="C192" s="18"/>
    </row>
    <row r="193" spans="1:3" x14ac:dyDescent="0.25">
      <c r="A193" s="3"/>
      <c r="B193" s="3"/>
      <c r="C193" s="18"/>
    </row>
    <row r="194" spans="1:3" x14ac:dyDescent="0.25">
      <c r="A194" s="3"/>
      <c r="B194" s="3"/>
      <c r="C194" s="18"/>
    </row>
    <row r="195" spans="1:3" x14ac:dyDescent="0.25">
      <c r="A195" s="3"/>
      <c r="B195" s="3"/>
      <c r="C195" s="18"/>
    </row>
    <row r="196" spans="1:3" x14ac:dyDescent="0.25">
      <c r="A196" s="3"/>
      <c r="B196" s="3"/>
      <c r="C196" s="18"/>
    </row>
    <row r="197" spans="1:3" x14ac:dyDescent="0.25">
      <c r="A197" s="3"/>
      <c r="B197" s="3"/>
      <c r="C197" s="18"/>
    </row>
    <row r="198" spans="1:3" x14ac:dyDescent="0.25">
      <c r="A198" s="3"/>
      <c r="B198" s="3"/>
      <c r="C198" s="18"/>
    </row>
    <row r="199" spans="1:3" x14ac:dyDescent="0.25">
      <c r="A199" s="3"/>
      <c r="B199" s="3"/>
      <c r="C199" s="18"/>
    </row>
    <row r="200" spans="1:3" x14ac:dyDescent="0.25">
      <c r="A200" s="3"/>
      <c r="B200" s="3"/>
      <c r="C200" s="18"/>
    </row>
    <row r="201" spans="1:3" x14ac:dyDescent="0.25">
      <c r="A201" s="3"/>
      <c r="B201" s="3"/>
      <c r="C201" s="18"/>
    </row>
    <row r="202" spans="1:3" x14ac:dyDescent="0.25">
      <c r="A202" s="3"/>
      <c r="B202" s="3"/>
      <c r="C202" s="18"/>
    </row>
    <row r="203" spans="1:3" x14ac:dyDescent="0.25">
      <c r="A203" s="3"/>
      <c r="B203" s="3"/>
      <c r="C203" s="18"/>
    </row>
    <row r="204" spans="1:3" x14ac:dyDescent="0.25">
      <c r="A204" s="3"/>
      <c r="B204" s="3"/>
      <c r="C204" s="18"/>
    </row>
    <row r="205" spans="1:3" x14ac:dyDescent="0.25">
      <c r="A205" s="3"/>
      <c r="B205" s="3"/>
      <c r="C205" s="18"/>
    </row>
    <row r="206" spans="1:3" x14ac:dyDescent="0.25">
      <c r="A206" s="3"/>
      <c r="B206" s="3"/>
      <c r="C206" s="18"/>
    </row>
    <row r="207" spans="1:3" x14ac:dyDescent="0.25">
      <c r="A207" s="3"/>
      <c r="B207" s="3"/>
      <c r="C207" s="18"/>
    </row>
    <row r="208" spans="1:3" x14ac:dyDescent="0.25">
      <c r="A208" s="3"/>
      <c r="B208" s="3"/>
      <c r="C208" s="18"/>
    </row>
    <row r="209" spans="1:3" x14ac:dyDescent="0.25">
      <c r="A209" s="3"/>
      <c r="B209" s="3"/>
      <c r="C209" s="18"/>
    </row>
    <row r="210" spans="1:3" x14ac:dyDescent="0.25">
      <c r="A210" s="3"/>
      <c r="B210" s="3"/>
      <c r="C210" s="18"/>
    </row>
    <row r="211" spans="1:3" x14ac:dyDescent="0.25">
      <c r="A211" s="3"/>
      <c r="B211" s="3"/>
      <c r="C211" s="18"/>
    </row>
    <row r="212" spans="1:3" x14ac:dyDescent="0.25">
      <c r="A212" s="3"/>
      <c r="B212" s="3"/>
      <c r="C212" s="18"/>
    </row>
    <row r="213" spans="1:3" x14ac:dyDescent="0.25">
      <c r="A213" s="3"/>
      <c r="B213" s="3"/>
      <c r="C213" s="18"/>
    </row>
    <row r="214" spans="1:3" x14ac:dyDescent="0.25">
      <c r="A214" s="3"/>
      <c r="B214" s="3"/>
      <c r="C214" s="18"/>
    </row>
    <row r="215" spans="1:3" x14ac:dyDescent="0.25">
      <c r="A215" s="3"/>
      <c r="B215" s="3"/>
      <c r="C215" s="18"/>
    </row>
    <row r="216" spans="1:3" x14ac:dyDescent="0.25">
      <c r="A216" s="3"/>
      <c r="B216" s="3"/>
      <c r="C216" s="18"/>
    </row>
    <row r="217" spans="1:3" x14ac:dyDescent="0.25">
      <c r="A217" s="3"/>
      <c r="B217" s="3"/>
      <c r="C217" s="18"/>
    </row>
    <row r="218" spans="1:3" x14ac:dyDescent="0.25">
      <c r="A218" s="3"/>
      <c r="B218" s="3"/>
      <c r="C218" s="18"/>
    </row>
    <row r="219" spans="1:3" x14ac:dyDescent="0.25">
      <c r="A219" s="3"/>
      <c r="B219" s="3"/>
      <c r="C219" s="18"/>
    </row>
    <row r="220" spans="1:3" x14ac:dyDescent="0.25">
      <c r="A220" s="3"/>
      <c r="B220" s="3"/>
      <c r="C220" s="18"/>
    </row>
    <row r="221" spans="1:3" x14ac:dyDescent="0.25">
      <c r="A221" s="3"/>
      <c r="B221" s="3"/>
      <c r="C221" s="18"/>
    </row>
    <row r="222" spans="1:3" x14ac:dyDescent="0.25">
      <c r="A222" s="3"/>
      <c r="B222" s="3"/>
      <c r="C222" s="18"/>
    </row>
    <row r="223" spans="1:3" x14ac:dyDescent="0.25">
      <c r="A223" s="3"/>
      <c r="B223" s="3"/>
      <c r="C223" s="18"/>
    </row>
    <row r="224" spans="1:3" x14ac:dyDescent="0.25">
      <c r="A224" s="3"/>
      <c r="B224" s="3"/>
      <c r="C224" s="18"/>
    </row>
    <row r="225" spans="1:3" x14ac:dyDescent="0.25">
      <c r="A225" s="3"/>
      <c r="B225" s="3"/>
      <c r="C225" s="18"/>
    </row>
    <row r="226" spans="1:3" x14ac:dyDescent="0.25">
      <c r="A226" s="3"/>
      <c r="B226" s="3"/>
      <c r="C226" s="18"/>
    </row>
    <row r="227" spans="1:3" x14ac:dyDescent="0.25">
      <c r="A227" s="3"/>
      <c r="B227" s="3"/>
      <c r="C227" s="18"/>
    </row>
    <row r="228" spans="1:3" x14ac:dyDescent="0.25">
      <c r="A228" s="3"/>
      <c r="B228" s="3"/>
      <c r="C228" s="18"/>
    </row>
    <row r="229" spans="1:3" x14ac:dyDescent="0.25">
      <c r="A229" s="3"/>
      <c r="B229" s="3"/>
      <c r="C229" s="18"/>
    </row>
    <row r="230" spans="1:3" x14ac:dyDescent="0.25">
      <c r="A230" s="3"/>
      <c r="B230" s="3"/>
      <c r="C230" s="18"/>
    </row>
    <row r="231" spans="1:3" x14ac:dyDescent="0.25">
      <c r="A231" s="3"/>
      <c r="B231" s="3"/>
      <c r="C231" s="18"/>
    </row>
    <row r="232" spans="1:3" x14ac:dyDescent="0.25">
      <c r="A232" s="3"/>
      <c r="B232" s="3"/>
      <c r="C232" s="18"/>
    </row>
    <row r="233" spans="1:3" x14ac:dyDescent="0.25">
      <c r="A233" s="3"/>
      <c r="B233" s="3"/>
      <c r="C233" s="18"/>
    </row>
    <row r="234" spans="1:3" x14ac:dyDescent="0.25">
      <c r="A234" s="3"/>
      <c r="B234" s="3"/>
      <c r="C234" s="18"/>
    </row>
    <row r="235" spans="1:3" x14ac:dyDescent="0.25">
      <c r="A235" s="3"/>
      <c r="B235" s="3"/>
      <c r="C235" s="18"/>
    </row>
    <row r="236" spans="1:3" x14ac:dyDescent="0.25">
      <c r="A236" s="3"/>
      <c r="B236" s="3"/>
      <c r="C236" s="18"/>
    </row>
    <row r="237" spans="1:3" x14ac:dyDescent="0.25">
      <c r="A237" s="3"/>
      <c r="B237" s="3"/>
      <c r="C237" s="18"/>
    </row>
    <row r="238" spans="1:3" x14ac:dyDescent="0.25">
      <c r="A238" s="3"/>
      <c r="B238" s="3"/>
      <c r="C238" s="18"/>
    </row>
  </sheetData>
  <mergeCells count="208">
    <mergeCell ref="A2:F3"/>
    <mergeCell ref="B5:B9"/>
    <mergeCell ref="BA8:BA9"/>
    <mergeCell ref="BB8:BB9"/>
    <mergeCell ref="CP5:CR5"/>
    <mergeCell ref="BL5:BN5"/>
    <mergeCell ref="CP6:CR7"/>
    <mergeCell ref="BL6:BN7"/>
    <mergeCell ref="CP8:CP9"/>
    <mergeCell ref="BR5:BT5"/>
    <mergeCell ref="BU5:BW5"/>
    <mergeCell ref="BU6:BW7"/>
    <mergeCell ref="BX5:BZ5"/>
    <mergeCell ref="BX6:BZ7"/>
    <mergeCell ref="CA5:CC5"/>
    <mergeCell ref="CA6:CC7"/>
    <mergeCell ref="CD5:CF5"/>
    <mergeCell ref="CD6:CF7"/>
    <mergeCell ref="CM6:CO7"/>
    <mergeCell ref="CG5:CI5"/>
    <mergeCell ref="CG6:CI7"/>
    <mergeCell ref="AQ6:AS7"/>
    <mergeCell ref="BO5:BQ5"/>
    <mergeCell ref="V6:X7"/>
    <mergeCell ref="V5:AA5"/>
    <mergeCell ref="BO8:BO9"/>
    <mergeCell ref="AV8:AV9"/>
    <mergeCell ref="AW8:AW9"/>
    <mergeCell ref="AX8:AX9"/>
    <mergeCell ref="BC8:BC9"/>
    <mergeCell ref="BD8:BD9"/>
    <mergeCell ref="BE8:BE9"/>
    <mergeCell ref="AW6:AY7"/>
    <mergeCell ref="AZ6:BB7"/>
    <mergeCell ref="AT8:AT9"/>
    <mergeCell ref="AU8:AU9"/>
    <mergeCell ref="AY8:AY9"/>
    <mergeCell ref="AZ8:AZ9"/>
    <mergeCell ref="AK8:AK9"/>
    <mergeCell ref="AL8:AL9"/>
    <mergeCell ref="AM8:AM9"/>
    <mergeCell ref="BI5:BK5"/>
    <mergeCell ref="BC6:BE7"/>
    <mergeCell ref="AT6:AV7"/>
    <mergeCell ref="AH6:AJ7"/>
    <mergeCell ref="CS8:CS9"/>
    <mergeCell ref="CT8:CT9"/>
    <mergeCell ref="Y6:AA7"/>
    <mergeCell ref="V8:V9"/>
    <mergeCell ref="W8:W9"/>
    <mergeCell ref="X8:X9"/>
    <mergeCell ref="Y8:Y9"/>
    <mergeCell ref="Z8:Z9"/>
    <mergeCell ref="AA8:AA9"/>
    <mergeCell ref="AB6:AD7"/>
    <mergeCell ref="AB8:AB9"/>
    <mergeCell ref="AC8:AC9"/>
    <mergeCell ref="AD8:AD9"/>
    <mergeCell ref="AK6:AM7"/>
    <mergeCell ref="AI8:AI9"/>
    <mergeCell ref="AJ8:AJ9"/>
    <mergeCell ref="AN8:AN9"/>
    <mergeCell ref="AO8:AO9"/>
    <mergeCell ref="AP8:AP9"/>
    <mergeCell ref="AQ8:AQ9"/>
    <mergeCell ref="AR8:AR9"/>
    <mergeCell ref="AS8:AS9"/>
    <mergeCell ref="DQ5:DS5"/>
    <mergeCell ref="DQ6:DS7"/>
    <mergeCell ref="DW5:DY5"/>
    <mergeCell ref="DW6:DY7"/>
    <mergeCell ref="DQ8:DQ9"/>
    <mergeCell ref="DR8:DR9"/>
    <mergeCell ref="DN5:DP5"/>
    <mergeCell ref="DN6:DP7"/>
    <mergeCell ref="DX8:DX9"/>
    <mergeCell ref="DY8:DY9"/>
    <mergeCell ref="DT8:DT9"/>
    <mergeCell ref="DU8:DU9"/>
    <mergeCell ref="DV8:DV9"/>
    <mergeCell ref="DW8:DW9"/>
    <mergeCell ref="DN8:DN9"/>
    <mergeCell ref="DO8:DO9"/>
    <mergeCell ref="DP8:DP9"/>
    <mergeCell ref="DS8:DS9"/>
    <mergeCell ref="DT5:DV5"/>
    <mergeCell ref="DT6:DV7"/>
    <mergeCell ref="DL8:DL9"/>
    <mergeCell ref="DM8:DM9"/>
    <mergeCell ref="DK5:DM5"/>
    <mergeCell ref="DK6:DM7"/>
    <mergeCell ref="AE6:AG7"/>
    <mergeCell ref="AE8:AE9"/>
    <mergeCell ref="AF8:AF9"/>
    <mergeCell ref="AG8:AG9"/>
    <mergeCell ref="AH8:AH9"/>
    <mergeCell ref="AN5:AP5"/>
    <mergeCell ref="AN6:AP7"/>
    <mergeCell ref="CI8:CI9"/>
    <mergeCell ref="DK8:DK9"/>
    <mergeCell ref="CM5:CO5"/>
    <mergeCell ref="CS5:CU5"/>
    <mergeCell ref="CS6:CU7"/>
    <mergeCell ref="BZ8:BZ9"/>
    <mergeCell ref="CA8:CA9"/>
    <mergeCell ref="CQ8:CQ9"/>
    <mergeCell ref="CR8:CR9"/>
    <mergeCell ref="BL8:BL9"/>
    <mergeCell ref="BM8:BM9"/>
    <mergeCell ref="BN8:BN9"/>
    <mergeCell ref="CH8:CH9"/>
    <mergeCell ref="A5:A9"/>
    <mergeCell ref="C5:C9"/>
    <mergeCell ref="E8:E9"/>
    <mergeCell ref="D6:F7"/>
    <mergeCell ref="P5:R5"/>
    <mergeCell ref="G8:G9"/>
    <mergeCell ref="H8:H9"/>
    <mergeCell ref="G6:I7"/>
    <mergeCell ref="I8:I9"/>
    <mergeCell ref="J6:L7"/>
    <mergeCell ref="J8:J9"/>
    <mergeCell ref="K8:K9"/>
    <mergeCell ref="L8:L9"/>
    <mergeCell ref="M8:M9"/>
    <mergeCell ref="D8:D9"/>
    <mergeCell ref="F8:F9"/>
    <mergeCell ref="P8:P9"/>
    <mergeCell ref="Q8:Q9"/>
    <mergeCell ref="R8:R9"/>
    <mergeCell ref="CU8:CU9"/>
    <mergeCell ref="CV8:CV9"/>
    <mergeCell ref="CV5:CX5"/>
    <mergeCell ref="CV6:CX7"/>
    <mergeCell ref="CW8:CW9"/>
    <mergeCell ref="CX8:CX9"/>
    <mergeCell ref="CO8:CO9"/>
    <mergeCell ref="BQ8:BQ9"/>
    <mergeCell ref="BO6:BQ7"/>
    <mergeCell ref="BR6:BT7"/>
    <mergeCell ref="BP8:BP9"/>
    <mergeCell ref="BT8:BT9"/>
    <mergeCell ref="CB8:CB9"/>
    <mergeCell ref="CC8:CC9"/>
    <mergeCell ref="CD8:CD9"/>
    <mergeCell ref="CE8:CE9"/>
    <mergeCell ref="CF8:CF9"/>
    <mergeCell ref="CG8:CG9"/>
    <mergeCell ref="CJ5:CL5"/>
    <mergeCell ref="CJ6:CL7"/>
    <mergeCell ref="CJ8:CJ9"/>
    <mergeCell ref="CK8:CK9"/>
    <mergeCell ref="CL8:CL9"/>
    <mergeCell ref="BR8:BR9"/>
    <mergeCell ref="DJ8:DJ9"/>
    <mergeCell ref="CY8:CY9"/>
    <mergeCell ref="CZ8:CZ9"/>
    <mergeCell ref="DA8:DA9"/>
    <mergeCell ref="CY5:DA5"/>
    <mergeCell ref="CY6:DA7"/>
    <mergeCell ref="DH5:DJ5"/>
    <mergeCell ref="DH6:DJ7"/>
    <mergeCell ref="DH8:DH9"/>
    <mergeCell ref="DI8:DI9"/>
    <mergeCell ref="S8:S9"/>
    <mergeCell ref="T8:T9"/>
    <mergeCell ref="M6:O7"/>
    <mergeCell ref="N8:N9"/>
    <mergeCell ref="O8:O9"/>
    <mergeCell ref="P6:R7"/>
    <mergeCell ref="U8:U9"/>
    <mergeCell ref="D5:O5"/>
    <mergeCell ref="S5:U5"/>
    <mergeCell ref="S6:U7"/>
    <mergeCell ref="BS8:BS9"/>
    <mergeCell ref="BU8:BU9"/>
    <mergeCell ref="BV8:BV9"/>
    <mergeCell ref="BW8:BW9"/>
    <mergeCell ref="BX8:BX9"/>
    <mergeCell ref="BY8:BY9"/>
    <mergeCell ref="BI6:BK7"/>
    <mergeCell ref="BI8:BI9"/>
    <mergeCell ref="BJ8:BJ9"/>
    <mergeCell ref="BK8:BK9"/>
    <mergeCell ref="DZ5:EB5"/>
    <mergeCell ref="DZ6:EB7"/>
    <mergeCell ref="DZ8:DZ9"/>
    <mergeCell ref="EA8:EA9"/>
    <mergeCell ref="EB8:EB9"/>
    <mergeCell ref="AB5:AM5"/>
    <mergeCell ref="AQ5:AY5"/>
    <mergeCell ref="AZ5:BH5"/>
    <mergeCell ref="DE5:DG5"/>
    <mergeCell ref="DE6:DG7"/>
    <mergeCell ref="DE8:DE9"/>
    <mergeCell ref="DF8:DF9"/>
    <mergeCell ref="DG8:DG9"/>
    <mergeCell ref="DB5:DD5"/>
    <mergeCell ref="DB6:DD7"/>
    <mergeCell ref="DB8:DB9"/>
    <mergeCell ref="DC8:DC9"/>
    <mergeCell ref="DD8:DD9"/>
    <mergeCell ref="BF6:BH7"/>
    <mergeCell ref="BF8:BF9"/>
    <mergeCell ref="BG8:BG9"/>
    <mergeCell ref="BH8:BH9"/>
    <mergeCell ref="CN8:CN9"/>
    <mergeCell ref="CM8:CM9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46" orientation="landscape" r:id="rId1"/>
  <headerFooter alignWithMargins="0">
    <oddHeader>&amp;R3. számú melléklet &amp;P. oldal az előterjesztéshez</oddHeader>
  </headerFooter>
  <colBreaks count="13" manualBreakCount="13">
    <brk id="12" max="70" man="1"/>
    <brk id="21" max="70" man="1"/>
    <brk id="30" max="70" man="1"/>
    <brk id="39" max="70" man="1"/>
    <brk id="48" max="70" man="1"/>
    <brk id="57" max="70" man="1"/>
    <brk id="66" max="70" man="1"/>
    <brk id="75" max="70" man="1"/>
    <brk id="84" max="70" man="1"/>
    <brk id="93" max="70" man="1"/>
    <brk id="102" max="70" man="1"/>
    <brk id="111" max="70" man="1"/>
    <brk id="120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2014-02-05T10:08:30Z</dcterms:modified>
</cp:coreProperties>
</file>