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60" windowWidth="11340" windowHeight="8595"/>
  </bookViews>
  <sheets>
    <sheet name="Stab.tv.mód" sheetId="16" r:id="rId1"/>
  </sheets>
  <definedNames>
    <definedName name="_xlnm.Print_Area" localSheetId="0">Stab.tv.mód!$A$1:$H$28</definedName>
  </definedNames>
  <calcPr calcId="145621"/>
</workbook>
</file>

<file path=xl/calcChain.xml><?xml version="1.0" encoding="utf-8"?>
<calcChain xmlns="http://schemas.openxmlformats.org/spreadsheetml/2006/main">
  <c r="H27" i="16" l="1"/>
  <c r="G27" i="16"/>
  <c r="H20" i="16"/>
  <c r="E20" i="16"/>
  <c r="F20" i="16"/>
  <c r="G20" i="16"/>
  <c r="H26" i="16"/>
  <c r="G25" i="16"/>
  <c r="F25" i="16"/>
  <c r="F27" i="16" s="1"/>
  <c r="E25" i="16"/>
  <c r="C25" i="16"/>
  <c r="C27" i="16" s="1"/>
  <c r="H24" i="16"/>
  <c r="H23" i="16"/>
  <c r="H22" i="16"/>
  <c r="H21" i="16"/>
  <c r="C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25" i="16" l="1"/>
  <c r="E27" i="16"/>
</calcChain>
</file>

<file path=xl/sharedStrings.xml><?xml version="1.0" encoding="utf-8"?>
<sst xmlns="http://schemas.openxmlformats.org/spreadsheetml/2006/main" count="32" uniqueCount="31">
  <si>
    <t>Sorszám</t>
  </si>
  <si>
    <t>Hitel célja</t>
  </si>
  <si>
    <t>Szerződéskötés időpontja</t>
  </si>
  <si>
    <t>Madách Imre Gimnázium felújítása</t>
  </si>
  <si>
    <t>Értékesítési célú lakás/ bérlakás illetve egyéb nem lakás célú helyiségek építése (1 milliárd Ft hitelkeret)</t>
  </si>
  <si>
    <t xml:space="preserve">      - Jósika utca 22. szám alatti lakóház       
        felépítése (310.248 E Ft)</t>
  </si>
  <si>
    <t>Szerződött összeg</t>
  </si>
  <si>
    <t xml:space="preserve">       - Közoktatási célú beruházások (ÖKIF 3.)</t>
  </si>
  <si>
    <t>Értékesítés céljából lakásépítésre, telekkialakításra, bérlakás építésre igénybevett hitel</t>
  </si>
  <si>
    <t xml:space="preserve">         - Dob utca 23-27. szám alatti lakóház         </t>
  </si>
  <si>
    <t xml:space="preserve">           felépítése (607.300 E Ft)</t>
  </si>
  <si>
    <t>Sikeres Magyarországért Önkormányzati Fejlesztési Hitelprogram keretében felvett hitelek</t>
  </si>
  <si>
    <t xml:space="preserve">       - Százház utca 10-18. szám alatti 
         lakóház és irodaépület (660.000 E Ft)</t>
  </si>
  <si>
    <t xml:space="preserve">Kötvénykibocsátás                                                            </t>
  </si>
  <si>
    <r>
      <t xml:space="preserve">       </t>
    </r>
    <r>
      <rPr>
        <sz val="12"/>
        <rFont val="Times New Roman"/>
        <family val="1"/>
        <charset val="238"/>
      </rPr>
      <t>- Általános beruházási célok (ÖKIF 2.)</t>
    </r>
  </si>
  <si>
    <t>ezer Ft</t>
  </si>
  <si>
    <t>A</t>
  </si>
  <si>
    <t>Kimutatás Budapest Főváros VII. Kerület Erzsébetváros Önkormányzata hiteleiről, kötvénykibocsátásáról, az adósságszolgálatról</t>
  </si>
  <si>
    <t>2009.07.03, módosítva           2011. 08. 10.</t>
  </si>
  <si>
    <t>Erzsébet terv Fejlesztési célú Kötvénykibocsátás</t>
  </si>
  <si>
    <t>Összesen (1+…+4)</t>
  </si>
  <si>
    <t>Összesen (=7)</t>
  </si>
  <si>
    <t>Adósságszolgálat mindösszesen (5+6+8+9)</t>
  </si>
  <si>
    <t>Esedékes törlesztőrészlet, kötvény beváltás 2014. évben</t>
  </si>
  <si>
    <t>Esedékes kamat 2014. évben</t>
  </si>
  <si>
    <t>Tényleges hitelállomány 2013. december 31-én</t>
  </si>
  <si>
    <t xml:space="preserve">2014. évi adósságszolgálat
</t>
  </si>
  <si>
    <t>2/a számú melléklet az előterjesztéshez</t>
  </si>
  <si>
    <t xml:space="preserve">              - Általános beruházási célok (ÖKIF 2.)</t>
  </si>
  <si>
    <t xml:space="preserve">              - Közoktatási célú beruházások (ÖKIF 3.)</t>
  </si>
  <si>
    <t>Sikeres Magyarországért Önkormányzati Fejlesztési Hitelprogram keretében felvett hitelek az Erzsébet terv Fejlesztési programhoz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</si>
</sst>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/>
    <xf numFmtId="3" fontId="1" fillId="0" borderId="10" xfId="0" applyNumberFormat="1" applyFont="1" applyBorder="1"/>
    <xf numFmtId="14" fontId="1" fillId="0" borderId="10" xfId="0" applyNumberFormat="1" applyFont="1" applyBorder="1"/>
    <xf numFmtId="3" fontId="1" fillId="0" borderId="11" xfId="0" applyNumberFormat="1" applyFont="1" applyBorder="1"/>
    <xf numFmtId="0" fontId="1" fillId="0" borderId="12" xfId="0" applyFont="1" applyBorder="1" applyAlignment="1">
      <alignment wrapText="1"/>
    </xf>
    <xf numFmtId="3" fontId="1" fillId="0" borderId="12" xfId="0" applyNumberFormat="1" applyFont="1" applyBorder="1"/>
    <xf numFmtId="14" fontId="1" fillId="0" borderId="12" xfId="0" applyNumberFormat="1" applyFont="1" applyBorder="1"/>
    <xf numFmtId="3" fontId="1" fillId="0" borderId="14" xfId="0" applyNumberFormat="1" applyFont="1" applyBorder="1"/>
    <xf numFmtId="14" fontId="1" fillId="0" borderId="14" xfId="0" applyNumberFormat="1" applyFont="1" applyBorder="1"/>
    <xf numFmtId="3" fontId="1" fillId="0" borderId="15" xfId="0" applyNumberFormat="1" applyFont="1" applyBorder="1"/>
    <xf numFmtId="14" fontId="1" fillId="0" borderId="15" xfId="0" applyNumberFormat="1" applyFont="1" applyBorder="1"/>
    <xf numFmtId="0" fontId="2" fillId="0" borderId="12" xfId="0" applyFont="1" applyBorder="1" applyAlignment="1">
      <alignment wrapText="1"/>
    </xf>
    <xf numFmtId="0" fontId="1" fillId="0" borderId="12" xfId="0" applyFont="1" applyBorder="1" applyAlignment="1">
      <alignment vertical="center"/>
    </xf>
    <xf numFmtId="14" fontId="1" fillId="0" borderId="12" xfId="0" applyNumberFormat="1" applyFont="1" applyBorder="1" applyAlignment="1">
      <alignment horizontal="right" wrapText="1"/>
    </xf>
    <xf numFmtId="0" fontId="1" fillId="0" borderId="17" xfId="0" applyFont="1" applyBorder="1" applyAlignment="1">
      <alignment vertical="center" wrapText="1"/>
    </xf>
    <xf numFmtId="14" fontId="1" fillId="0" borderId="19" xfId="0" applyNumberFormat="1" applyFont="1" applyBorder="1" applyAlignment="1">
      <alignment horizontal="right" wrapText="1"/>
    </xf>
    <xf numFmtId="0" fontId="2" fillId="0" borderId="19" xfId="0" applyFont="1" applyBorder="1"/>
    <xf numFmtId="0" fontId="3" fillId="0" borderId="0" xfId="0" applyFont="1" applyBorder="1"/>
    <xf numFmtId="0" fontId="3" fillId="0" borderId="0" xfId="0" applyFont="1"/>
    <xf numFmtId="0" fontId="2" fillId="0" borderId="20" xfId="0" applyFont="1" applyBorder="1" applyAlignment="1">
      <alignment wrapText="1"/>
    </xf>
    <xf numFmtId="3" fontId="2" fillId="0" borderId="20" xfId="0" applyNumberFormat="1" applyFont="1" applyBorder="1"/>
    <xf numFmtId="3" fontId="2" fillId="0" borderId="21" xfId="0" applyNumberFormat="1" applyFont="1" applyBorder="1"/>
    <xf numFmtId="0" fontId="1" fillId="0" borderId="19" xfId="0" applyFont="1" applyBorder="1" applyAlignment="1">
      <alignment vertical="center" wrapText="1"/>
    </xf>
    <xf numFmtId="3" fontId="1" fillId="0" borderId="22" xfId="0" applyNumberFormat="1" applyFont="1" applyBorder="1"/>
    <xf numFmtId="14" fontId="1" fillId="0" borderId="22" xfId="0" applyNumberFormat="1" applyFont="1" applyBorder="1" applyAlignment="1">
      <alignment horizontal="right" wrapText="1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3" fontId="1" fillId="0" borderId="19" xfId="0" applyNumberFormat="1" applyFont="1" applyBorder="1"/>
    <xf numFmtId="3" fontId="1" fillId="0" borderId="19" xfId="0" applyNumberFormat="1" applyFont="1" applyFill="1" applyBorder="1"/>
    <xf numFmtId="0" fontId="2" fillId="0" borderId="19" xfId="0" applyFont="1" applyBorder="1" applyAlignment="1">
      <alignment wrapText="1"/>
    </xf>
    <xf numFmtId="3" fontId="2" fillId="0" borderId="19" xfId="0" applyNumberFormat="1" applyFont="1" applyBorder="1"/>
    <xf numFmtId="0" fontId="1" fillId="0" borderId="24" xfId="0" applyFont="1" applyBorder="1" applyAlignment="1">
      <alignment wrapText="1"/>
    </xf>
    <xf numFmtId="3" fontId="1" fillId="0" borderId="24" xfId="0" applyNumberFormat="1" applyFont="1" applyBorder="1"/>
    <xf numFmtId="14" fontId="1" fillId="0" borderId="24" xfId="0" applyNumberFormat="1" applyFont="1" applyBorder="1" applyAlignment="1">
      <alignment horizontal="right" wrapText="1"/>
    </xf>
    <xf numFmtId="14" fontId="1" fillId="0" borderId="14" xfId="0" applyNumberFormat="1" applyFont="1" applyBorder="1" applyAlignment="1">
      <alignment horizontal="right" wrapText="1"/>
    </xf>
    <xf numFmtId="14" fontId="1" fillId="0" borderId="4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center"/>
    </xf>
    <xf numFmtId="14" fontId="0" fillId="0" borderId="0" xfId="0" applyNumberFormat="1"/>
    <xf numFmtId="3" fontId="1" fillId="0" borderId="14" xfId="0" applyNumberFormat="1" applyFont="1" applyFill="1" applyBorder="1"/>
    <xf numFmtId="0" fontId="1" fillId="0" borderId="4" xfId="0" applyFont="1" applyBorder="1" applyAlignment="1">
      <alignment wrapText="1"/>
    </xf>
    <xf numFmtId="0" fontId="4" fillId="0" borderId="0" xfId="0" applyFont="1"/>
    <xf numFmtId="3" fontId="1" fillId="0" borderId="12" xfId="0" applyNumberFormat="1" applyFont="1" applyFill="1" applyBorder="1"/>
    <xf numFmtId="3" fontId="1" fillId="0" borderId="15" xfId="0" applyNumberFormat="1" applyFont="1" applyFill="1" applyBorder="1"/>
    <xf numFmtId="3" fontId="1" fillId="0" borderId="22" xfId="0" applyNumberFormat="1" applyFont="1" applyFill="1" applyBorder="1"/>
    <xf numFmtId="3" fontId="1" fillId="0" borderId="10" xfId="0" applyNumberFormat="1" applyFont="1" applyFill="1" applyBorder="1"/>
    <xf numFmtId="3" fontId="2" fillId="0" borderId="21" xfId="0" applyNumberFormat="1" applyFont="1" applyFill="1" applyBorder="1"/>
    <xf numFmtId="2" fontId="1" fillId="0" borderId="18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wrapText="1"/>
    </xf>
    <xf numFmtId="2" fontId="1" fillId="0" borderId="22" xfId="0" applyNumberFormat="1" applyFont="1" applyBorder="1" applyAlignment="1">
      <alignment horizontal="right" wrapText="1"/>
    </xf>
    <xf numFmtId="14" fontId="2" fillId="0" borderId="19" xfId="0" applyNumberFormat="1" applyFont="1" applyBorder="1" applyAlignment="1">
      <alignment horizontal="right" wrapText="1"/>
    </xf>
    <xf numFmtId="0" fontId="1" fillId="0" borderId="26" xfId="0" applyFont="1" applyBorder="1" applyAlignment="1">
      <alignment horizontal="right"/>
    </xf>
    <xf numFmtId="3" fontId="2" fillId="0" borderId="5" xfId="0" applyNumberFormat="1" applyFont="1" applyFill="1" applyBorder="1"/>
    <xf numFmtId="3" fontId="2" fillId="0" borderId="20" xfId="0" applyNumberFormat="1" applyFont="1" applyFill="1" applyBorder="1"/>
    <xf numFmtId="0" fontId="3" fillId="0" borderId="0" xfId="0" applyFont="1" applyFill="1"/>
    <xf numFmtId="3" fontId="4" fillId="0" borderId="0" xfId="0" applyNumberFormat="1" applyFont="1"/>
    <xf numFmtId="3" fontId="1" fillId="0" borderId="11" xfId="0" applyNumberFormat="1" applyFont="1" applyFill="1" applyBorder="1"/>
    <xf numFmtId="3" fontId="1" fillId="0" borderId="24" xfId="0" applyNumberFormat="1" applyFont="1" applyFill="1" applyBorder="1"/>
    <xf numFmtId="3" fontId="1" fillId="0" borderId="27" xfId="0" applyNumberFormat="1" applyFont="1" applyFill="1" applyBorder="1"/>
    <xf numFmtId="3" fontId="1" fillId="0" borderId="20" xfId="0" applyNumberFormat="1" applyFont="1" applyFill="1" applyBorder="1"/>
    <xf numFmtId="3" fontId="1" fillId="0" borderId="28" xfId="0" applyNumberFormat="1" applyFont="1" applyFill="1" applyBorder="1"/>
    <xf numFmtId="3" fontId="2" fillId="0" borderId="19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3" fontId="1" fillId="0" borderId="29" xfId="0" applyNumberFormat="1" applyFont="1" applyFill="1" applyBorder="1"/>
    <xf numFmtId="3" fontId="1" fillId="0" borderId="30" xfId="0" applyNumberFormat="1" applyFont="1" applyFill="1" applyBorder="1"/>
    <xf numFmtId="3" fontId="2" fillId="0" borderId="31" xfId="0" applyNumberFormat="1" applyFont="1" applyFill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I43"/>
  <sheetViews>
    <sheetView tabSelected="1" view="pageBreakPreview" zoomScale="80" zoomScaleNormal="100" zoomScaleSheetLayoutView="80" workbookViewId="0">
      <pane xSplit="2" ySplit="7" topLeftCell="C11" activePane="bottomRight" state="frozen"/>
      <selection pane="topRight" activeCell="C1" sqref="C1"/>
      <selection pane="bottomLeft" activeCell="A8" sqref="A8"/>
      <selection pane="bottomRight" activeCell="B25" sqref="B25"/>
    </sheetView>
  </sheetViews>
  <sheetFormatPr defaultRowHeight="12.75" x14ac:dyDescent="0.2"/>
  <cols>
    <col min="2" max="2" width="52.5703125" customWidth="1"/>
    <col min="3" max="3" width="18.28515625" customWidth="1"/>
    <col min="4" max="4" width="18.42578125" customWidth="1"/>
    <col min="5" max="5" width="19.85546875" customWidth="1"/>
    <col min="6" max="6" width="20" customWidth="1"/>
    <col min="7" max="7" width="17.5703125" customWidth="1"/>
    <col min="8" max="8" width="26.7109375" style="57" customWidth="1"/>
  </cols>
  <sheetData>
    <row r="1" spans="1:8" ht="15.75" x14ac:dyDescent="0.25">
      <c r="A1" s="5"/>
      <c r="B1" s="5"/>
      <c r="C1" s="5"/>
      <c r="D1" s="5"/>
      <c r="E1" s="5"/>
      <c r="F1" s="5"/>
      <c r="G1" s="5"/>
      <c r="H1" s="6" t="s">
        <v>27</v>
      </c>
    </row>
    <row r="2" spans="1:8" x14ac:dyDescent="0.2">
      <c r="A2" s="84" t="s">
        <v>17</v>
      </c>
      <c r="B2" s="84"/>
      <c r="C2" s="84"/>
      <c r="D2" s="84"/>
      <c r="E2" s="84"/>
      <c r="F2" s="84"/>
      <c r="G2" s="84"/>
      <c r="H2" s="84"/>
    </row>
    <row r="3" spans="1:8" x14ac:dyDescent="0.2">
      <c r="A3" s="84"/>
      <c r="B3" s="84"/>
      <c r="C3" s="84"/>
      <c r="D3" s="84"/>
      <c r="E3" s="84"/>
      <c r="F3" s="84"/>
      <c r="G3" s="84"/>
      <c r="H3" s="84"/>
    </row>
    <row r="4" spans="1:8" x14ac:dyDescent="0.2">
      <c r="A4" s="84"/>
      <c r="B4" s="84"/>
      <c r="C4" s="84"/>
      <c r="D4" s="84"/>
      <c r="E4" s="84"/>
      <c r="F4" s="84"/>
      <c r="G4" s="84"/>
      <c r="H4" s="84"/>
    </row>
    <row r="5" spans="1:8" ht="16.5" thickBot="1" x14ac:dyDescent="0.3">
      <c r="A5" s="7"/>
      <c r="B5" s="7"/>
      <c r="C5" s="7"/>
      <c r="D5" s="7"/>
      <c r="E5" s="7"/>
      <c r="F5" s="7"/>
      <c r="G5" s="7"/>
      <c r="H5" s="67" t="s">
        <v>15</v>
      </c>
    </row>
    <row r="6" spans="1:8" ht="79.5" customHeight="1" thickBot="1" x14ac:dyDescent="0.25">
      <c r="A6" s="8" t="s">
        <v>0</v>
      </c>
      <c r="B6" s="9" t="s">
        <v>1</v>
      </c>
      <c r="C6" s="10" t="s">
        <v>6</v>
      </c>
      <c r="D6" s="10" t="s">
        <v>2</v>
      </c>
      <c r="E6" s="10" t="s">
        <v>25</v>
      </c>
      <c r="F6" s="10" t="s">
        <v>23</v>
      </c>
      <c r="G6" s="10" t="s">
        <v>24</v>
      </c>
      <c r="H6" s="11" t="s">
        <v>26</v>
      </c>
    </row>
    <row r="7" spans="1:8" ht="16.5" thickBot="1" x14ac:dyDescent="0.3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4">
        <v>8</v>
      </c>
    </row>
    <row r="8" spans="1:8" ht="19.5" customHeight="1" thickTop="1" x14ac:dyDescent="0.25">
      <c r="A8" s="15">
        <v>1</v>
      </c>
      <c r="B8" s="16" t="s">
        <v>3</v>
      </c>
      <c r="C8" s="17">
        <v>623700</v>
      </c>
      <c r="D8" s="18">
        <v>38077</v>
      </c>
      <c r="E8" s="17">
        <v>0</v>
      </c>
      <c r="F8" s="61">
        <v>0</v>
      </c>
      <c r="G8" s="61">
        <v>0</v>
      </c>
      <c r="H8" s="19">
        <f>F8+G8</f>
        <v>0</v>
      </c>
    </row>
    <row r="9" spans="1:8" ht="48.75" customHeight="1" x14ac:dyDescent="0.25">
      <c r="A9" s="81">
        <v>2</v>
      </c>
      <c r="B9" s="20" t="s">
        <v>4</v>
      </c>
      <c r="C9" s="21"/>
      <c r="D9" s="22"/>
      <c r="E9" s="21"/>
      <c r="F9" s="58"/>
      <c r="G9" s="58"/>
      <c r="H9" s="19">
        <f t="shared" ref="H9:H19" si="0">F9+G9</f>
        <v>0</v>
      </c>
    </row>
    <row r="10" spans="1:8" ht="20.25" customHeight="1" x14ac:dyDescent="0.25">
      <c r="A10" s="82"/>
      <c r="B10" s="85" t="s">
        <v>5</v>
      </c>
      <c r="C10" s="21">
        <v>209800</v>
      </c>
      <c r="D10" s="22">
        <v>38524</v>
      </c>
      <c r="E10" s="58">
        <v>0</v>
      </c>
      <c r="F10" s="58"/>
      <c r="G10" s="58"/>
      <c r="H10" s="72">
        <f t="shared" si="0"/>
        <v>0</v>
      </c>
    </row>
    <row r="11" spans="1:8" s="2" customFormat="1" ht="17.25" customHeight="1" x14ac:dyDescent="0.25">
      <c r="A11" s="82"/>
      <c r="B11" s="86"/>
      <c r="C11" s="23">
        <v>100448</v>
      </c>
      <c r="D11" s="24">
        <v>38524</v>
      </c>
      <c r="E11" s="55">
        <v>44250</v>
      </c>
      <c r="F11" s="55">
        <v>6696</v>
      </c>
      <c r="G11" s="55">
        <v>1685</v>
      </c>
      <c r="H11" s="72">
        <f>F11+G11</f>
        <v>8381</v>
      </c>
    </row>
    <row r="12" spans="1:8" ht="20.25" customHeight="1" x14ac:dyDescent="0.25">
      <c r="A12" s="82"/>
      <c r="B12" s="87" t="s">
        <v>12</v>
      </c>
      <c r="C12" s="21">
        <v>379830</v>
      </c>
      <c r="D12" s="22">
        <v>38698</v>
      </c>
      <c r="E12" s="58">
        <v>128994</v>
      </c>
      <c r="F12" s="58">
        <v>18428</v>
      </c>
      <c r="G12" s="58">
        <v>1999</v>
      </c>
      <c r="H12" s="72">
        <f t="shared" si="0"/>
        <v>20427</v>
      </c>
    </row>
    <row r="13" spans="1:8" ht="19.5" customHeight="1" x14ac:dyDescent="0.25">
      <c r="A13" s="82"/>
      <c r="B13" s="88"/>
      <c r="C13" s="25">
        <v>280170</v>
      </c>
      <c r="D13" s="26">
        <v>38698</v>
      </c>
      <c r="E13" s="59">
        <v>146938</v>
      </c>
      <c r="F13" s="59">
        <v>20991</v>
      </c>
      <c r="G13" s="59">
        <v>6004</v>
      </c>
      <c r="H13" s="72">
        <f t="shared" si="0"/>
        <v>26995</v>
      </c>
    </row>
    <row r="14" spans="1:8" s="4" customFormat="1" ht="33.75" customHeight="1" x14ac:dyDescent="0.25">
      <c r="A14" s="81">
        <v>3</v>
      </c>
      <c r="B14" s="20" t="s">
        <v>11</v>
      </c>
      <c r="C14" s="21"/>
      <c r="D14" s="22"/>
      <c r="E14" s="58"/>
      <c r="F14" s="58"/>
      <c r="G14" s="58"/>
      <c r="H14" s="72">
        <f t="shared" si="0"/>
        <v>0</v>
      </c>
    </row>
    <row r="15" spans="1:8" ht="19.5" customHeight="1" x14ac:dyDescent="0.25">
      <c r="A15" s="82"/>
      <c r="B15" s="27" t="s">
        <v>14</v>
      </c>
      <c r="C15" s="21">
        <v>407700</v>
      </c>
      <c r="D15" s="22">
        <v>38926</v>
      </c>
      <c r="E15" s="58">
        <v>240212</v>
      </c>
      <c r="F15" s="58">
        <v>33282</v>
      </c>
      <c r="G15" s="58">
        <v>3878</v>
      </c>
      <c r="H15" s="72">
        <f t="shared" si="0"/>
        <v>37160</v>
      </c>
    </row>
    <row r="16" spans="1:8" s="2" customFormat="1" ht="21.75" customHeight="1" x14ac:dyDescent="0.25">
      <c r="A16" s="89"/>
      <c r="B16" s="28" t="s">
        <v>7</v>
      </c>
      <c r="C16" s="21">
        <v>585000</v>
      </c>
      <c r="D16" s="29">
        <v>38926</v>
      </c>
      <c r="E16" s="58">
        <v>283532</v>
      </c>
      <c r="F16" s="58">
        <v>47755</v>
      </c>
      <c r="G16" s="58">
        <v>4495</v>
      </c>
      <c r="H16" s="72">
        <f t="shared" si="0"/>
        <v>52250</v>
      </c>
    </row>
    <row r="17" spans="1:9" s="3" customFormat="1" ht="37.5" customHeight="1" x14ac:dyDescent="0.25">
      <c r="A17" s="81">
        <v>4</v>
      </c>
      <c r="B17" s="30" t="s">
        <v>8</v>
      </c>
      <c r="C17" s="21"/>
      <c r="D17" s="29"/>
      <c r="E17" s="58"/>
      <c r="F17" s="58"/>
      <c r="G17" s="58"/>
      <c r="H17" s="72">
        <f t="shared" si="0"/>
        <v>0</v>
      </c>
    </row>
    <row r="18" spans="1:9" s="3" customFormat="1" ht="19.5" customHeight="1" x14ac:dyDescent="0.25">
      <c r="A18" s="82"/>
      <c r="B18" s="79" t="s">
        <v>9</v>
      </c>
      <c r="C18" s="21">
        <v>378426</v>
      </c>
      <c r="D18" s="29">
        <v>38926</v>
      </c>
      <c r="E18" s="58">
        <v>274872</v>
      </c>
      <c r="F18" s="58">
        <v>36920</v>
      </c>
      <c r="G18" s="58">
        <v>3026</v>
      </c>
      <c r="H18" s="72">
        <f t="shared" si="0"/>
        <v>39946</v>
      </c>
    </row>
    <row r="19" spans="1:9" s="2" customFormat="1" ht="15.75" customHeight="1" thickBot="1" x14ac:dyDescent="0.3">
      <c r="A19" s="83"/>
      <c r="B19" s="38" t="s">
        <v>10</v>
      </c>
      <c r="C19" s="39">
        <v>228874</v>
      </c>
      <c r="D19" s="40">
        <v>38926</v>
      </c>
      <c r="E19" s="60">
        <v>166229</v>
      </c>
      <c r="F19" s="60">
        <v>22329</v>
      </c>
      <c r="G19" s="60">
        <v>5365</v>
      </c>
      <c r="H19" s="72">
        <f t="shared" si="0"/>
        <v>27694</v>
      </c>
    </row>
    <row r="20" spans="1:9" s="33" customFormat="1" ht="21.75" customHeight="1" thickBot="1" x14ac:dyDescent="0.3">
      <c r="A20" s="41">
        <v>5</v>
      </c>
      <c r="B20" s="42" t="s">
        <v>20</v>
      </c>
      <c r="C20" s="37">
        <f>SUM(C8:C19)</f>
        <v>3193948</v>
      </c>
      <c r="D20" s="37"/>
      <c r="E20" s="62">
        <f>SUM(E8:E19)</f>
        <v>1285027</v>
      </c>
      <c r="F20" s="62">
        <f>SUM(F8:F19)</f>
        <v>186401</v>
      </c>
      <c r="G20" s="62">
        <f>SUM(G8:G19)</f>
        <v>26452</v>
      </c>
      <c r="H20" s="68">
        <f>SUM(H8:H19)</f>
        <v>212853</v>
      </c>
    </row>
    <row r="21" spans="1:9" s="34" customFormat="1" ht="22.5" customHeight="1" thickBot="1" x14ac:dyDescent="0.3">
      <c r="A21" s="43">
        <v>6</v>
      </c>
      <c r="B21" s="35" t="s">
        <v>13</v>
      </c>
      <c r="C21" s="36">
        <v>4000000</v>
      </c>
      <c r="D21" s="52">
        <v>39288</v>
      </c>
      <c r="E21" s="69">
        <v>1459620</v>
      </c>
      <c r="F21" s="69">
        <v>83646</v>
      </c>
      <c r="G21" s="69">
        <v>7543</v>
      </c>
      <c r="H21" s="68">
        <f>F21+G21</f>
        <v>91189</v>
      </c>
      <c r="I21" s="70"/>
    </row>
    <row r="22" spans="1:9" ht="47.25" x14ac:dyDescent="0.25">
      <c r="A22" s="80">
        <v>7</v>
      </c>
      <c r="B22" s="48" t="s">
        <v>30</v>
      </c>
      <c r="C22" s="49"/>
      <c r="D22" s="50"/>
      <c r="E22" s="73"/>
      <c r="F22" s="73"/>
      <c r="G22" s="74"/>
      <c r="H22" s="90">
        <f>F22+G22</f>
        <v>0</v>
      </c>
    </row>
    <row r="23" spans="1:9" ht="47.25" x14ac:dyDescent="0.25">
      <c r="A23" s="78"/>
      <c r="B23" s="20" t="s">
        <v>28</v>
      </c>
      <c r="C23" s="23">
        <v>945866</v>
      </c>
      <c r="D23" s="51" t="s">
        <v>18</v>
      </c>
      <c r="E23" s="55">
        <v>846055</v>
      </c>
      <c r="F23" s="55">
        <v>54584</v>
      </c>
      <c r="G23" s="75">
        <v>25618</v>
      </c>
      <c r="H23" s="90">
        <f t="shared" ref="H23:H24" si="1">F23+G23</f>
        <v>80202</v>
      </c>
    </row>
    <row r="24" spans="1:9" ht="48" thickBot="1" x14ac:dyDescent="0.3">
      <c r="A24" s="63"/>
      <c r="B24" s="64" t="s">
        <v>29</v>
      </c>
      <c r="C24" s="39">
        <v>1323079</v>
      </c>
      <c r="D24" s="65" t="s">
        <v>18</v>
      </c>
      <c r="E24" s="60">
        <v>1186349</v>
      </c>
      <c r="F24" s="60">
        <v>76540</v>
      </c>
      <c r="G24" s="76">
        <v>26168</v>
      </c>
      <c r="H24" s="91">
        <f t="shared" si="1"/>
        <v>102708</v>
      </c>
    </row>
    <row r="25" spans="1:9" ht="30" customHeight="1" thickBot="1" x14ac:dyDescent="0.3">
      <c r="A25" s="53">
        <v>8</v>
      </c>
      <c r="B25" s="46" t="s">
        <v>21</v>
      </c>
      <c r="C25" s="47">
        <f>SUM(C23:C24)</f>
        <v>2268945</v>
      </c>
      <c r="D25" s="66"/>
      <c r="E25" s="77">
        <f>SUM(E23:E24)</f>
        <v>2032404</v>
      </c>
      <c r="F25" s="77">
        <f>SUM(F23:F24)</f>
        <v>131124</v>
      </c>
      <c r="G25" s="77">
        <f>SUM(G23:G24)</f>
        <v>51786</v>
      </c>
      <c r="H25" s="68">
        <f>SUM(H23:H24)</f>
        <v>182910</v>
      </c>
    </row>
    <row r="26" spans="1:9" ht="22.5" customHeight="1" thickBot="1" x14ac:dyDescent="0.3">
      <c r="A26" s="8">
        <v>9</v>
      </c>
      <c r="B26" s="56" t="s">
        <v>19</v>
      </c>
      <c r="C26" s="44">
        <v>1850000</v>
      </c>
      <c r="D26" s="31">
        <v>40883</v>
      </c>
      <c r="E26" s="45">
        <v>1110000</v>
      </c>
      <c r="F26" s="77">
        <v>0</v>
      </c>
      <c r="G26" s="45">
        <v>85359</v>
      </c>
      <c r="H26" s="92">
        <f>F26+G26</f>
        <v>85359</v>
      </c>
    </row>
    <row r="27" spans="1:9" s="34" customFormat="1" ht="30" customHeight="1" thickBot="1" x14ac:dyDescent="0.3">
      <c r="A27" s="41" t="s">
        <v>16</v>
      </c>
      <c r="B27" s="32" t="s">
        <v>22</v>
      </c>
      <c r="C27" s="47">
        <f>C20+C21+C25+C26</f>
        <v>11312893</v>
      </c>
      <c r="D27" s="47"/>
      <c r="E27" s="77">
        <f>E20+E21+E25+E26</f>
        <v>5887051</v>
      </c>
      <c r="F27" s="77">
        <f>F20+F21+F25+F26</f>
        <v>401171</v>
      </c>
      <c r="G27" s="77">
        <f>G20+G21+G25+G26</f>
        <v>171140</v>
      </c>
      <c r="H27" s="92">
        <f>H20+H21+H25+H26</f>
        <v>572311</v>
      </c>
    </row>
    <row r="28" spans="1:9" x14ac:dyDescent="0.2">
      <c r="C28" s="1"/>
    </row>
    <row r="29" spans="1:9" x14ac:dyDescent="0.2">
      <c r="C29" s="1"/>
    </row>
    <row r="30" spans="1:9" x14ac:dyDescent="0.2">
      <c r="C30" s="1"/>
    </row>
    <row r="32" spans="1:9" x14ac:dyDescent="0.2">
      <c r="E32" s="1"/>
    </row>
    <row r="33" spans="2:8" x14ac:dyDescent="0.2">
      <c r="B33" s="57"/>
    </row>
    <row r="34" spans="2:8" x14ac:dyDescent="0.2">
      <c r="F34" s="1"/>
    </row>
    <row r="35" spans="2:8" x14ac:dyDescent="0.2">
      <c r="D35" s="1"/>
    </row>
    <row r="36" spans="2:8" x14ac:dyDescent="0.2">
      <c r="D36" s="1"/>
      <c r="E36" s="57"/>
    </row>
    <row r="38" spans="2:8" x14ac:dyDescent="0.2">
      <c r="E38" s="54"/>
      <c r="F38" s="1"/>
    </row>
    <row r="39" spans="2:8" x14ac:dyDescent="0.2">
      <c r="D39" s="1"/>
      <c r="E39" s="1"/>
      <c r="F39" s="1"/>
      <c r="G39" s="1"/>
      <c r="H39" s="71"/>
    </row>
    <row r="40" spans="2:8" x14ac:dyDescent="0.2">
      <c r="D40" s="1"/>
      <c r="E40" s="1"/>
      <c r="F40" s="1"/>
      <c r="G40" s="1"/>
      <c r="H40" s="71"/>
    </row>
    <row r="41" spans="2:8" x14ac:dyDescent="0.2">
      <c r="D41" s="1"/>
      <c r="E41" s="1"/>
      <c r="F41" s="1"/>
      <c r="G41" s="1"/>
    </row>
    <row r="42" spans="2:8" x14ac:dyDescent="0.2">
      <c r="D42" s="1"/>
      <c r="E42" s="1"/>
      <c r="F42" s="1"/>
      <c r="G42" s="1"/>
    </row>
    <row r="43" spans="2:8" x14ac:dyDescent="0.2">
      <c r="F43" s="1"/>
    </row>
  </sheetData>
  <mergeCells count="6">
    <mergeCell ref="A17:A19"/>
    <mergeCell ref="A2:H4"/>
    <mergeCell ref="A9:A13"/>
    <mergeCell ref="B10:B11"/>
    <mergeCell ref="B12:B13"/>
    <mergeCell ref="A14:A1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landscape" r:id="rId1"/>
  <headerFooter alignWithMargins="0">
    <oddFooter>&amp;R&amp;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Stab.tv.mód</vt:lpstr>
      <vt:lpstr>Stab.tv.mód!Nyomtatási_terület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Simicska Tibor</dc:creator>
  <cp:lastModifiedBy>Szabó Sándor Roland</cp:lastModifiedBy>
  <cp:lastPrinted>2014-02-04T15:26:33Z</cp:lastPrinted>
  <dcterms:created xsi:type="dcterms:W3CDTF">2005-11-07T18:40:10Z</dcterms:created>
  <dcterms:modified xsi:type="dcterms:W3CDTF">2014-02-05T10:36:07Z</dcterms:modified>
</cp:coreProperties>
</file>