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19. évi rendeletek\Normaszöveg módosítás\"/>
    </mc:Choice>
  </mc:AlternateContent>
  <bookViews>
    <workbookView xWindow="0" yWindow="0" windowWidth="28800" windowHeight="11535"/>
  </bookViews>
  <sheets>
    <sheet name="Munka 1" sheetId="1" r:id="rId1"/>
  </sheets>
  <definedNames>
    <definedName name="_xlnm.Print_Titles" localSheetId="0">'Munka 1'!$4:$10</definedName>
    <definedName name="_xlnm.Print_Area" localSheetId="0">'Munka 1'!$A$1:$G$86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1" i="1"/>
  <c r="G82" i="1"/>
  <c r="G80" i="1"/>
  <c r="G79" i="1"/>
  <c r="G78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1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39" i="1"/>
  <c r="G38" i="1"/>
  <c r="G37" i="1"/>
  <c r="G35" i="1"/>
  <c r="G34" i="1"/>
  <c r="G33" i="1"/>
  <c r="G32" i="1"/>
  <c r="G31" i="1"/>
  <c r="G30" i="1"/>
  <c r="G29" i="1"/>
  <c r="D28" i="1"/>
  <c r="G28" i="1" s="1"/>
  <c r="G27" i="1"/>
  <c r="G26" i="1"/>
  <c r="G25" i="1"/>
  <c r="G24" i="1"/>
  <c r="D23" i="1"/>
  <c r="G23" i="1" s="1"/>
  <c r="G22" i="1"/>
  <c r="G21" i="1"/>
  <c r="G20" i="1"/>
  <c r="G19" i="1"/>
  <c r="G18" i="1"/>
  <c r="G17" i="1"/>
  <c r="G16" i="1"/>
  <c r="G15" i="1"/>
  <c r="G14" i="1"/>
  <c r="G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7" i="1" s="1"/>
  <c r="A38" i="1" s="1"/>
  <c r="A39" i="1" s="1"/>
  <c r="A41" i="1" s="1"/>
  <c r="A42" i="1" s="1"/>
  <c r="A43" i="1" s="1"/>
  <c r="A61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8" i="1" s="1"/>
  <c r="A79" i="1" s="1"/>
  <c r="A80" i="1" s="1"/>
  <c r="A82" i="1" s="1"/>
  <c r="A84" i="1" s="1"/>
  <c r="A85" i="1" s="1"/>
  <c r="G12" i="1"/>
</calcChain>
</file>

<file path=xl/sharedStrings.xml><?xml version="1.0" encoding="utf-8"?>
<sst xmlns="http://schemas.openxmlformats.org/spreadsheetml/2006/main" count="108" uniqueCount="100">
  <si>
    <t>ezer Ft</t>
  </si>
  <si>
    <t>Sor-szám</t>
  </si>
  <si>
    <t>Feladat megnevezése</t>
  </si>
  <si>
    <t xml:space="preserve"> Kiadás tervezett összege</t>
  </si>
  <si>
    <t>2020. év</t>
  </si>
  <si>
    <t>2021. év</t>
  </si>
  <si>
    <t>2022. év</t>
  </si>
  <si>
    <t>Összesen</t>
  </si>
  <si>
    <t>1</t>
  </si>
  <si>
    <t>2</t>
  </si>
  <si>
    <t>3</t>
  </si>
  <si>
    <t>4</t>
  </si>
  <si>
    <t>5</t>
  </si>
  <si>
    <t>6</t>
  </si>
  <si>
    <t>Városgazdálkodási feladatok:</t>
  </si>
  <si>
    <t xml:space="preserve">Mobil illemhelyek üzemeltetése </t>
  </si>
  <si>
    <t xml:space="preserve">Közterületi illemhelyek üzemeltetése </t>
  </si>
  <si>
    <t xml:space="preserve">Graffiti mentesítés, kutyafuttatók karbantartása és üzemeltetése </t>
  </si>
  <si>
    <t>Környezetbarát sikosságmentesítő szer beszerzése és szakértői vélemény készítése</t>
  </si>
  <si>
    <t xml:space="preserve">Közterületi táblák kihelyezése </t>
  </si>
  <si>
    <t>Belvárosi Pihenőpark zöldfelület fenntartás</t>
  </si>
  <si>
    <t>Mélyépítés tervezés</t>
  </si>
  <si>
    <t>Magasépítés tervezés</t>
  </si>
  <si>
    <t>Út- és járdafenntartás</t>
  </si>
  <si>
    <t>Forgalomtechnikai kiadások</t>
  </si>
  <si>
    <t>Úthibák javítása</t>
  </si>
  <si>
    <t>E-töltőállomások biztosítása</t>
  </si>
  <si>
    <t>E-töltőállomások karbantartása</t>
  </si>
  <si>
    <t>E-töltőállomások javítása</t>
  </si>
  <si>
    <t>K11 Uniós projekt</t>
  </si>
  <si>
    <t>Pályázatokkal kapcsolatos szakértői díj</t>
  </si>
  <si>
    <t>Közbeszerzésekkel kapcsolatos hirdetmény ellenőrzési díj</t>
  </si>
  <si>
    <t>Közbeszerzésekkel kapcsolatos rendszerhasználati díj</t>
  </si>
  <si>
    <t>Százház Park létesítése</t>
  </si>
  <si>
    <t xml:space="preserve">Vízjogi üzemeltetési engedély beszerzése </t>
  </si>
  <si>
    <t>Városüzemeltetési feladatok</t>
  </si>
  <si>
    <t>Karbantartási feladatok</t>
  </si>
  <si>
    <t>Főépítészi feladatok:</t>
  </si>
  <si>
    <t>Gyalogos közterületek tervezése</t>
  </si>
  <si>
    <t>Honlap térinformatikai programfejlesztése</t>
  </si>
  <si>
    <t>Közterületek arculata örökségvédelmi tanulmány</t>
  </si>
  <si>
    <t>Vagyongazdálkodási feladatok:</t>
  </si>
  <si>
    <t>Ingatlanforgalmi szakvélemények, értékbecslések készítése</t>
  </si>
  <si>
    <t>Kéményfelújítások IV. ütem:</t>
  </si>
  <si>
    <t xml:space="preserve">Bethlen Gábor utca 3. 3. emelet 26. </t>
  </si>
  <si>
    <t xml:space="preserve">Damjanich utca 25/A. 2. emelet 25/a. </t>
  </si>
  <si>
    <t xml:space="preserve">Damjanich utca 26/A. 1. emelet 5. </t>
  </si>
  <si>
    <t xml:space="preserve">Dohány utca 58-62. 3. emelet 40. </t>
  </si>
  <si>
    <t xml:space="preserve">Hernád utca 4. 1. emelet 7. </t>
  </si>
  <si>
    <t xml:space="preserve">Hernád utca 43. földszint 9. </t>
  </si>
  <si>
    <t xml:space="preserve">Kazinczy utca 32. 3. emelet 1. </t>
  </si>
  <si>
    <t xml:space="preserve">Kertész utca 24-28. 1. emelet 6/b. </t>
  </si>
  <si>
    <t xml:space="preserve">Kertész utca 24-28. 3. emelet 12. </t>
  </si>
  <si>
    <t xml:space="preserve">Marek József utca 35. 1. emelet 2. </t>
  </si>
  <si>
    <t xml:space="preserve">Nefelejcs utca 21. 2. emelet 24. </t>
  </si>
  <si>
    <t xml:space="preserve">Rákóczi út 34. 2. emelet 23. </t>
  </si>
  <si>
    <t xml:space="preserve">Rózsa utca 13. 1. emelet 18. </t>
  </si>
  <si>
    <t xml:space="preserve">Rumbach Sebestyén utca 10/B. félemelet 3. </t>
  </si>
  <si>
    <t xml:space="preserve">Thököly út 7. 2. emelet 22. </t>
  </si>
  <si>
    <t>Bonyolítói díj</t>
  </si>
  <si>
    <t>Közbiztonsági feladatok:</t>
  </si>
  <si>
    <t>Budapesti Rendőr-főkapitányság</t>
  </si>
  <si>
    <t xml:space="preserve">Rendőrségi túlszolgálat finanszírozása </t>
  </si>
  <si>
    <t>Közművelődési feladatok:</t>
  </si>
  <si>
    <t>Magyar Zsidó Kulturális Egyesület</t>
  </si>
  <si>
    <t>Emléktábla támogatása</t>
  </si>
  <si>
    <t>CD bemutató koncert támogatása</t>
  </si>
  <si>
    <t>Belső-Pesti Tankerületi Központ</t>
  </si>
  <si>
    <t>Eszközbeszerzés támogatása</t>
  </si>
  <si>
    <t xml:space="preserve">Örkény Istvány Színház </t>
  </si>
  <si>
    <t>Irodalmak éjszakája megrendezésének támogatása</t>
  </si>
  <si>
    <t>Magyarországi Zsidó Hitközségek Szövetsége</t>
  </si>
  <si>
    <t>Védmű rendszer támogatására utófinanszírozás</t>
  </si>
  <si>
    <t>Radnóti Miklós Színház</t>
  </si>
  <si>
    <t>Minden gyermek jusson el színházba</t>
  </si>
  <si>
    <t>Budapest Bábszínház</t>
  </si>
  <si>
    <t>Bethlen Téri Színház</t>
  </si>
  <si>
    <t>Kolibri Színház</t>
  </si>
  <si>
    <t>Pesti Magyar Színház</t>
  </si>
  <si>
    <t xml:space="preserve">Iskolai táblák beszerzése </t>
  </si>
  <si>
    <t>Közép-Pesti Tankerületi Központ</t>
  </si>
  <si>
    <t>Szociális feladatok:</t>
  </si>
  <si>
    <t>Golgota Keresztény Gyülekezet Egyesület</t>
  </si>
  <si>
    <t>Téli krízis esetén nappali melegedő meghosszabbított (0-24 óráig történő) működtetésének támogatása</t>
  </si>
  <si>
    <t>Jelzőrendszeres házi segítségnyújtás - 2019. évi</t>
  </si>
  <si>
    <t>Magyar Máltai Szeretetszolgálat</t>
  </si>
  <si>
    <t>Erzsébetvárosi Nappali Melegedő (1078 Budapest, Murányi utca 38.) épület felújítás költségeinek támogatása</t>
  </si>
  <si>
    <t>Sport feladatok:</t>
  </si>
  <si>
    <t>Műjégpályához pályafelügyelők biztosítása (szociális hozzájárulási adóval)</t>
  </si>
  <si>
    <t>Erzsébetváros Rendészeti Igazgatóságának feladatai:</t>
  </si>
  <si>
    <t>Adatvédelmi tisztviselő megbízása</t>
  </si>
  <si>
    <t>Térfigyelő rendszer karbantartása</t>
  </si>
  <si>
    <t>Budapest Főváros VII. Kerület Erzsébetváros Önkormányzata</t>
  </si>
  <si>
    <t>2020. évi költségvetés terhére tervezett kötelezettségvállalásai</t>
  </si>
  <si>
    <t>Támogatott szervezet megnevezése</t>
  </si>
  <si>
    <t>7=4+5+6</t>
  </si>
  <si>
    <t>ERöMŰVHÁZ Nonprofit Kft közszolgáltatási keretszerződés alapján ellátandó feladatok</t>
  </si>
  <si>
    <t>Közterületi táblák festése, karbantartása</t>
  </si>
  <si>
    <t>Elektromos autó beszerzése a VII. Kerületi Rendőrkapitányság részére</t>
  </si>
  <si>
    <t>Közérdekű média szolgáltatás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</si>
</sst>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/>
    <xf numFmtId="0" fontId="5" fillId="0" borderId="0" xfId="0" applyFont="1"/>
    <xf numFmtId="49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3" fontId="5" fillId="0" borderId="6" xfId="1" applyNumberFormat="1" applyFont="1" applyBorder="1" applyAlignment="1">
      <alignment vertical="center" wrapText="1"/>
    </xf>
    <xf numFmtId="164" fontId="5" fillId="0" borderId="6" xfId="1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3" fontId="5" fillId="0" borderId="6" xfId="1" applyNumberFormat="1" applyFont="1" applyBorder="1" applyAlignment="1">
      <alignment vertical="center"/>
    </xf>
    <xf numFmtId="164" fontId="5" fillId="0" borderId="6" xfId="1" applyNumberFormat="1" applyFont="1" applyBorder="1" applyAlignment="1">
      <alignment vertical="center"/>
    </xf>
    <xf numFmtId="0" fontId="7" fillId="0" borderId="0" xfId="0" applyFont="1" applyAlignment="1">
      <alignment horizontal="right"/>
    </xf>
    <xf numFmtId="0" fontId="5" fillId="0" borderId="11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 vertical="center" wrapText="1"/>
    </xf>
    <xf numFmtId="3" fontId="5" fillId="0" borderId="12" xfId="1" applyNumberFormat="1" applyFont="1" applyBorder="1" applyAlignment="1">
      <alignment vertical="center"/>
    </xf>
    <xf numFmtId="164" fontId="5" fillId="0" borderId="12" xfId="1" applyNumberFormat="1" applyFont="1" applyBorder="1" applyAlignment="1">
      <alignment vertical="center"/>
    </xf>
    <xf numFmtId="49" fontId="5" fillId="2" borderId="12" xfId="0" applyNumberFormat="1" applyFont="1" applyFill="1" applyBorder="1" applyAlignment="1">
      <alignment horizontal="left" vertical="center" wrapText="1"/>
    </xf>
    <xf numFmtId="3" fontId="5" fillId="2" borderId="12" xfId="1" applyNumberFormat="1" applyFont="1" applyFill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3" fontId="5" fillId="0" borderId="10" xfId="0" applyNumberFormat="1" applyFont="1" applyBorder="1" applyAlignment="1">
      <alignment vertical="center"/>
    </xf>
    <xf numFmtId="0" fontId="5" fillId="0" borderId="12" xfId="0" applyFont="1" applyBorder="1" applyAlignment="1">
      <alignment horizontal="left" vertical="center"/>
    </xf>
    <xf numFmtId="3" fontId="5" fillId="0" borderId="6" xfId="1" applyNumberFormat="1" applyFont="1" applyBorder="1" applyAlignment="1">
      <alignment horizontal="right" vertical="center"/>
    </xf>
    <xf numFmtId="49" fontId="5" fillId="0" borderId="1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3" fontId="5" fillId="3" borderId="15" xfId="0" applyNumberFormat="1" applyFont="1" applyFill="1" applyBorder="1" applyAlignment="1">
      <alignment vertical="center" wrapText="1"/>
    </xf>
    <xf numFmtId="3" fontId="5" fillId="3" borderId="16" xfId="0" applyNumberFormat="1" applyFont="1" applyFill="1" applyBorder="1" applyAlignment="1">
      <alignment vertical="center" wrapText="1"/>
    </xf>
    <xf numFmtId="0" fontId="5" fillId="0" borderId="0" xfId="0" applyFont="1" applyBorder="1"/>
    <xf numFmtId="3" fontId="5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2" borderId="9" xfId="0" applyFont="1" applyFill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3" fontId="7" fillId="0" borderId="6" xfId="0" applyNumberFormat="1" applyFont="1" applyFill="1" applyBorder="1" applyAlignment="1">
      <alignment horizontal="left" vertical="center" wrapText="1" indent="2"/>
    </xf>
    <xf numFmtId="3" fontId="7" fillId="2" borderId="6" xfId="0" applyNumberFormat="1" applyFont="1" applyFill="1" applyBorder="1" applyAlignment="1">
      <alignment horizontal="right" vertical="center"/>
    </xf>
    <xf numFmtId="3" fontId="5" fillId="0" borderId="9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left" vertical="center" wrapText="1" indent="2"/>
    </xf>
    <xf numFmtId="3" fontId="7" fillId="0" borderId="6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3" fontId="5" fillId="0" borderId="12" xfId="0" applyNumberFormat="1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5" fillId="0" borderId="6" xfId="0" applyNumberFormat="1" applyFont="1" applyFill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3" fontId="5" fillId="2" borderId="6" xfId="0" applyNumberFormat="1" applyFont="1" applyFill="1" applyBorder="1" applyAlignment="1">
      <alignment vertical="center"/>
    </xf>
    <xf numFmtId="49" fontId="5" fillId="0" borderId="7" xfId="0" applyNumberFormat="1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/>
    </xf>
    <xf numFmtId="49" fontId="7" fillId="0" borderId="22" xfId="0" applyNumberFormat="1" applyFont="1" applyBorder="1" applyAlignment="1">
      <alignment horizontal="left" vertical="center" wrapText="1"/>
    </xf>
    <xf numFmtId="3" fontId="5" fillId="0" borderId="22" xfId="0" applyNumberFormat="1" applyFont="1" applyBorder="1" applyAlignment="1">
      <alignment vertical="center"/>
    </xf>
    <xf numFmtId="3" fontId="5" fillId="0" borderId="23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left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3" fontId="5" fillId="0" borderId="22" xfId="1" applyNumberFormat="1" applyFont="1" applyBorder="1" applyAlignment="1">
      <alignment vertical="center"/>
    </xf>
    <xf numFmtId="164" fontId="5" fillId="0" borderId="22" xfId="1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left" vertical="center" wrapText="1"/>
    </xf>
    <xf numFmtId="3" fontId="5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3" fontId="5" fillId="0" borderId="7" xfId="0" applyNumberFormat="1" applyFont="1" applyBorder="1" applyAlignment="1">
      <alignment vertical="center"/>
    </xf>
    <xf numFmtId="0" fontId="5" fillId="0" borderId="22" xfId="0" applyFont="1" applyBorder="1" applyAlignment="1">
      <alignment vertical="center" wrapText="1"/>
    </xf>
    <xf numFmtId="3" fontId="5" fillId="0" borderId="22" xfId="0" applyNumberFormat="1" applyFont="1" applyBorder="1" applyAlignment="1">
      <alignment vertical="center" wrapText="1"/>
    </xf>
    <xf numFmtId="0" fontId="5" fillId="0" borderId="21" xfId="0" applyFont="1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view="pageBreakPreview" topLeftCell="A70" zoomScale="90" zoomScaleSheetLayoutView="90" workbookViewId="0">
      <selection activeCell="L62" sqref="L62"/>
    </sheetView>
  </sheetViews>
  <sheetFormatPr defaultRowHeight="15" x14ac:dyDescent="0.25"/>
  <cols>
    <col min="1" max="1" width="5.7109375" style="1" customWidth="1"/>
    <col min="2" max="2" width="44.140625" style="1" customWidth="1"/>
    <col min="3" max="3" width="25.85546875" style="1" customWidth="1"/>
    <col min="4" max="7" width="11.7109375" style="1" customWidth="1"/>
    <col min="8" max="16384" width="9.140625" style="1"/>
  </cols>
  <sheetData>
    <row r="1" spans="1:9" x14ac:dyDescent="0.25">
      <c r="G1" s="2"/>
    </row>
    <row r="2" spans="1:9" x14ac:dyDescent="0.25">
      <c r="G2" s="2"/>
    </row>
    <row r="4" spans="1:9" ht="18.75" x14ac:dyDescent="0.3">
      <c r="A4" s="75" t="s">
        <v>92</v>
      </c>
      <c r="B4" s="75"/>
      <c r="C4" s="75"/>
      <c r="D4" s="75"/>
      <c r="E4" s="75"/>
      <c r="F4" s="75"/>
      <c r="G4" s="75"/>
    </row>
    <row r="5" spans="1:9" ht="23.25" customHeight="1" x14ac:dyDescent="0.25">
      <c r="A5" s="76" t="s">
        <v>93</v>
      </c>
      <c r="B5" s="76"/>
      <c r="C5" s="76"/>
      <c r="D5" s="76"/>
      <c r="E5" s="76"/>
      <c r="F5" s="76"/>
      <c r="G5" s="76"/>
    </row>
    <row r="6" spans="1:9" ht="24.75" customHeight="1" x14ac:dyDescent="0.25">
      <c r="A6" s="3"/>
      <c r="B6" s="3"/>
      <c r="C6" s="3"/>
      <c r="D6" s="3"/>
      <c r="E6" s="3"/>
      <c r="F6" s="3"/>
      <c r="G6" s="3"/>
    </row>
    <row r="7" spans="1:9" s="6" customFormat="1" ht="16.5" thickBot="1" x14ac:dyDescent="0.3">
      <c r="A7" s="4"/>
      <c r="B7" s="4"/>
      <c r="C7" s="4"/>
      <c r="D7" s="4"/>
      <c r="E7" s="4"/>
      <c r="F7" s="4"/>
      <c r="G7" s="5" t="s">
        <v>0</v>
      </c>
    </row>
    <row r="8" spans="1:9" s="7" customFormat="1" ht="30" customHeight="1" x14ac:dyDescent="0.25">
      <c r="A8" s="77" t="s">
        <v>1</v>
      </c>
      <c r="B8" s="79" t="s">
        <v>2</v>
      </c>
      <c r="C8" s="79" t="s">
        <v>94</v>
      </c>
      <c r="D8" s="73" t="s">
        <v>3</v>
      </c>
      <c r="E8" s="73"/>
      <c r="F8" s="73"/>
      <c r="G8" s="74"/>
    </row>
    <row r="9" spans="1:9" s="7" customFormat="1" ht="48.75" customHeight="1" x14ac:dyDescent="0.25">
      <c r="A9" s="78"/>
      <c r="B9" s="80"/>
      <c r="C9" s="80"/>
      <c r="D9" s="71" t="s">
        <v>4</v>
      </c>
      <c r="E9" s="71" t="s">
        <v>5</v>
      </c>
      <c r="F9" s="71" t="s">
        <v>6</v>
      </c>
      <c r="G9" s="72" t="s">
        <v>7</v>
      </c>
    </row>
    <row r="10" spans="1:9" s="70" customFormat="1" ht="13.5" thickBot="1" x14ac:dyDescent="0.25">
      <c r="A10" s="66" t="s">
        <v>8</v>
      </c>
      <c r="B10" s="68" t="s">
        <v>9</v>
      </c>
      <c r="C10" s="67" t="s">
        <v>10</v>
      </c>
      <c r="D10" s="68" t="s">
        <v>11</v>
      </c>
      <c r="E10" s="68" t="s">
        <v>12</v>
      </c>
      <c r="F10" s="68" t="s">
        <v>13</v>
      </c>
      <c r="G10" s="69" t="s">
        <v>95</v>
      </c>
    </row>
    <row r="11" spans="1:9" s="7" customFormat="1" ht="31.5" customHeight="1" x14ac:dyDescent="0.25">
      <c r="A11" s="64"/>
      <c r="B11" s="65" t="s">
        <v>14</v>
      </c>
      <c r="C11" s="65"/>
      <c r="D11" s="8"/>
      <c r="E11" s="8"/>
      <c r="F11" s="8"/>
      <c r="G11" s="57"/>
    </row>
    <row r="12" spans="1:9" s="7" customFormat="1" ht="31.5" customHeight="1" x14ac:dyDescent="0.25">
      <c r="A12" s="9">
        <v>1</v>
      </c>
      <c r="B12" s="11" t="s">
        <v>15</v>
      </c>
      <c r="C12" s="10"/>
      <c r="D12" s="12">
        <v>1190</v>
      </c>
      <c r="E12" s="13">
        <v>180</v>
      </c>
      <c r="F12" s="13"/>
      <c r="G12" s="28">
        <f t="shared" ref="G12:G35" si="0">SUM(D12:F12)</f>
        <v>1370</v>
      </c>
    </row>
    <row r="13" spans="1:9" s="7" customFormat="1" ht="31.5" customHeight="1" x14ac:dyDescent="0.25">
      <c r="A13" s="9">
        <f>A12+1</f>
        <v>2</v>
      </c>
      <c r="B13" s="15" t="s">
        <v>16</v>
      </c>
      <c r="C13" s="10"/>
      <c r="D13" s="12">
        <v>19977</v>
      </c>
      <c r="E13" s="13">
        <v>1816</v>
      </c>
      <c r="F13" s="13"/>
      <c r="G13" s="28">
        <f t="shared" si="0"/>
        <v>21793</v>
      </c>
    </row>
    <row r="14" spans="1:9" s="7" customFormat="1" ht="31.5" x14ac:dyDescent="0.25">
      <c r="A14" s="9">
        <f t="shared" ref="A14:A35" si="1">A13+1</f>
        <v>3</v>
      </c>
      <c r="B14" s="16" t="s">
        <v>17</v>
      </c>
      <c r="C14" s="10"/>
      <c r="D14" s="17">
        <v>12065</v>
      </c>
      <c r="E14" s="18"/>
      <c r="F14" s="18"/>
      <c r="G14" s="28">
        <f t="shared" si="0"/>
        <v>12065</v>
      </c>
    </row>
    <row r="15" spans="1:9" s="7" customFormat="1" ht="31.5" x14ac:dyDescent="0.25">
      <c r="A15" s="9">
        <f t="shared" si="1"/>
        <v>4</v>
      </c>
      <c r="B15" s="16" t="s">
        <v>18</v>
      </c>
      <c r="C15" s="10"/>
      <c r="D15" s="17">
        <v>4500</v>
      </c>
      <c r="E15" s="18"/>
      <c r="F15" s="18"/>
      <c r="G15" s="28">
        <f t="shared" si="0"/>
        <v>4500</v>
      </c>
    </row>
    <row r="16" spans="1:9" s="7" customFormat="1" ht="31.5" customHeight="1" x14ac:dyDescent="0.25">
      <c r="A16" s="9">
        <f t="shared" si="1"/>
        <v>5</v>
      </c>
      <c r="B16" s="16" t="s">
        <v>19</v>
      </c>
      <c r="C16" s="10"/>
      <c r="D16" s="17">
        <v>1257</v>
      </c>
      <c r="E16" s="18"/>
      <c r="F16" s="18"/>
      <c r="G16" s="28">
        <f t="shared" si="0"/>
        <v>1257</v>
      </c>
      <c r="I16" s="19"/>
    </row>
    <row r="17" spans="1:7" s="7" customFormat="1" ht="31.5" customHeight="1" x14ac:dyDescent="0.25">
      <c r="A17" s="9">
        <f t="shared" si="1"/>
        <v>6</v>
      </c>
      <c r="B17" s="16" t="s">
        <v>97</v>
      </c>
      <c r="C17" s="10"/>
      <c r="D17" s="17">
        <v>635</v>
      </c>
      <c r="E17" s="18"/>
      <c r="F17" s="18"/>
      <c r="G17" s="28">
        <f t="shared" si="0"/>
        <v>635</v>
      </c>
    </row>
    <row r="18" spans="1:7" s="7" customFormat="1" ht="31.5" customHeight="1" x14ac:dyDescent="0.25">
      <c r="A18" s="9">
        <f t="shared" si="1"/>
        <v>7</v>
      </c>
      <c r="B18" s="11" t="s">
        <v>20</v>
      </c>
      <c r="C18" s="10"/>
      <c r="D18" s="17">
        <v>8128</v>
      </c>
      <c r="E18" s="18"/>
      <c r="F18" s="18"/>
      <c r="G18" s="28">
        <f t="shared" si="0"/>
        <v>8128</v>
      </c>
    </row>
    <row r="19" spans="1:7" s="7" customFormat="1" ht="31.5" customHeight="1" x14ac:dyDescent="0.25">
      <c r="A19" s="9">
        <f t="shared" si="1"/>
        <v>8</v>
      </c>
      <c r="B19" s="21" t="s">
        <v>21</v>
      </c>
      <c r="C19" s="20"/>
      <c r="D19" s="22">
        <v>18923</v>
      </c>
      <c r="E19" s="23"/>
      <c r="F19" s="23"/>
      <c r="G19" s="28">
        <f t="shared" si="0"/>
        <v>18923</v>
      </c>
    </row>
    <row r="20" spans="1:7" s="7" customFormat="1" ht="31.5" customHeight="1" x14ac:dyDescent="0.25">
      <c r="A20" s="9">
        <f t="shared" si="1"/>
        <v>9</v>
      </c>
      <c r="B20" s="21" t="s">
        <v>22</v>
      </c>
      <c r="C20" s="20"/>
      <c r="D20" s="22">
        <v>18923</v>
      </c>
      <c r="E20" s="23"/>
      <c r="F20" s="23"/>
      <c r="G20" s="28">
        <f t="shared" si="0"/>
        <v>18923</v>
      </c>
    </row>
    <row r="21" spans="1:7" s="7" customFormat="1" ht="31.5" customHeight="1" x14ac:dyDescent="0.25">
      <c r="A21" s="9">
        <f t="shared" si="1"/>
        <v>10</v>
      </c>
      <c r="B21" s="21" t="s">
        <v>23</v>
      </c>
      <c r="C21" s="20"/>
      <c r="D21" s="22">
        <v>24003</v>
      </c>
      <c r="E21" s="23"/>
      <c r="F21" s="23"/>
      <c r="G21" s="28">
        <f t="shared" si="0"/>
        <v>24003</v>
      </c>
    </row>
    <row r="22" spans="1:7" s="7" customFormat="1" ht="31.5" customHeight="1" x14ac:dyDescent="0.25">
      <c r="A22" s="9">
        <f t="shared" si="1"/>
        <v>11</v>
      </c>
      <c r="B22" s="21" t="s">
        <v>24</v>
      </c>
      <c r="C22" s="20"/>
      <c r="D22" s="22">
        <v>5715</v>
      </c>
      <c r="E22" s="23"/>
      <c r="F22" s="23"/>
      <c r="G22" s="28">
        <f t="shared" si="0"/>
        <v>5715</v>
      </c>
    </row>
    <row r="23" spans="1:7" s="7" customFormat="1" ht="31.5" customHeight="1" x14ac:dyDescent="0.25">
      <c r="A23" s="9">
        <f t="shared" si="1"/>
        <v>12</v>
      </c>
      <c r="B23" s="21" t="s">
        <v>25</v>
      </c>
      <c r="C23" s="20"/>
      <c r="D23" s="22">
        <f>2000*1.27</f>
        <v>2540</v>
      </c>
      <c r="E23" s="23"/>
      <c r="F23" s="23"/>
      <c r="G23" s="28">
        <f t="shared" si="0"/>
        <v>2540</v>
      </c>
    </row>
    <row r="24" spans="1:7" s="7" customFormat="1" ht="31.5" customHeight="1" x14ac:dyDescent="0.25">
      <c r="A24" s="9">
        <f t="shared" si="1"/>
        <v>13</v>
      </c>
      <c r="B24" s="21" t="s">
        <v>26</v>
      </c>
      <c r="C24" s="20"/>
      <c r="D24" s="22">
        <v>12700</v>
      </c>
      <c r="E24" s="23"/>
      <c r="F24" s="23"/>
      <c r="G24" s="28">
        <f t="shared" si="0"/>
        <v>12700</v>
      </c>
    </row>
    <row r="25" spans="1:7" s="7" customFormat="1" ht="31.5" customHeight="1" x14ac:dyDescent="0.25">
      <c r="A25" s="9">
        <f t="shared" si="1"/>
        <v>14</v>
      </c>
      <c r="B25" s="21" t="s">
        <v>27</v>
      </c>
      <c r="C25" s="20"/>
      <c r="D25" s="22">
        <v>1524</v>
      </c>
      <c r="E25" s="23">
        <v>508</v>
      </c>
      <c r="F25" s="23"/>
      <c r="G25" s="28">
        <f t="shared" si="0"/>
        <v>2032</v>
      </c>
    </row>
    <row r="26" spans="1:7" s="7" customFormat="1" ht="31.5" customHeight="1" x14ac:dyDescent="0.25">
      <c r="A26" s="9">
        <f t="shared" si="1"/>
        <v>15</v>
      </c>
      <c r="B26" s="21" t="s">
        <v>28</v>
      </c>
      <c r="C26" s="20"/>
      <c r="D26" s="22">
        <v>12700</v>
      </c>
      <c r="E26" s="23"/>
      <c r="F26" s="23"/>
      <c r="G26" s="28">
        <f t="shared" si="0"/>
        <v>12700</v>
      </c>
    </row>
    <row r="27" spans="1:7" s="7" customFormat="1" ht="31.5" customHeight="1" x14ac:dyDescent="0.25">
      <c r="A27" s="9">
        <f t="shared" si="1"/>
        <v>16</v>
      </c>
      <c r="B27" s="24" t="s">
        <v>29</v>
      </c>
      <c r="C27" s="20"/>
      <c r="D27" s="25">
        <v>344792</v>
      </c>
      <c r="E27" s="25">
        <v>344792</v>
      </c>
      <c r="F27" s="25">
        <v>344792</v>
      </c>
      <c r="G27" s="28">
        <f t="shared" si="0"/>
        <v>1034376</v>
      </c>
    </row>
    <row r="28" spans="1:7" s="7" customFormat="1" ht="31.5" customHeight="1" x14ac:dyDescent="0.25">
      <c r="A28" s="9">
        <f t="shared" si="1"/>
        <v>17</v>
      </c>
      <c r="B28" s="27" t="s">
        <v>30</v>
      </c>
      <c r="C28" s="26"/>
      <c r="D28" s="17">
        <f>5000*1.27</f>
        <v>6350</v>
      </c>
      <c r="E28" s="18"/>
      <c r="F28" s="18"/>
      <c r="G28" s="28">
        <f t="shared" si="0"/>
        <v>6350</v>
      </c>
    </row>
    <row r="29" spans="1:7" s="7" customFormat="1" ht="31.5" x14ac:dyDescent="0.25">
      <c r="A29" s="9">
        <f t="shared" si="1"/>
        <v>18</v>
      </c>
      <c r="B29" s="21" t="s">
        <v>31</v>
      </c>
      <c r="C29" s="29"/>
      <c r="D29" s="22">
        <v>3500</v>
      </c>
      <c r="E29" s="23"/>
      <c r="F29" s="23"/>
      <c r="G29" s="28">
        <f t="shared" si="0"/>
        <v>3500</v>
      </c>
    </row>
    <row r="30" spans="1:7" s="7" customFormat="1" ht="31.5" x14ac:dyDescent="0.25">
      <c r="A30" s="9">
        <f t="shared" si="1"/>
        <v>19</v>
      </c>
      <c r="B30" s="11" t="s">
        <v>32</v>
      </c>
      <c r="C30" s="26"/>
      <c r="D30" s="30">
        <v>1000</v>
      </c>
      <c r="E30" s="18"/>
      <c r="F30" s="18"/>
      <c r="G30" s="28">
        <f t="shared" si="0"/>
        <v>1000</v>
      </c>
    </row>
    <row r="31" spans="1:7" s="7" customFormat="1" ht="31.5" customHeight="1" x14ac:dyDescent="0.25">
      <c r="A31" s="9">
        <f t="shared" si="1"/>
        <v>20</v>
      </c>
      <c r="B31" s="11" t="s">
        <v>33</v>
      </c>
      <c r="C31" s="26"/>
      <c r="D31" s="17">
        <v>38000</v>
      </c>
      <c r="E31" s="18"/>
      <c r="F31" s="18"/>
      <c r="G31" s="28">
        <f t="shared" si="0"/>
        <v>38000</v>
      </c>
    </row>
    <row r="32" spans="1:7" s="7" customFormat="1" ht="31.5" x14ac:dyDescent="0.25">
      <c r="A32" s="9">
        <f t="shared" si="1"/>
        <v>21</v>
      </c>
      <c r="B32" s="27" t="s">
        <v>98</v>
      </c>
      <c r="C32" s="26"/>
      <c r="D32" s="17">
        <v>15000</v>
      </c>
      <c r="E32" s="18"/>
      <c r="F32" s="18"/>
      <c r="G32" s="28">
        <f t="shared" si="0"/>
        <v>15000</v>
      </c>
    </row>
    <row r="33" spans="1:9" s="7" customFormat="1" ht="31.5" customHeight="1" x14ac:dyDescent="0.25">
      <c r="A33" s="9">
        <f t="shared" si="1"/>
        <v>22</v>
      </c>
      <c r="B33" s="11" t="s">
        <v>34</v>
      </c>
      <c r="C33" s="26"/>
      <c r="D33" s="17">
        <v>300</v>
      </c>
      <c r="E33" s="18"/>
      <c r="F33" s="18"/>
      <c r="G33" s="28">
        <f t="shared" si="0"/>
        <v>300</v>
      </c>
    </row>
    <row r="34" spans="1:9" s="7" customFormat="1" ht="31.5" customHeight="1" x14ac:dyDescent="0.25">
      <c r="A34" s="9">
        <f t="shared" si="1"/>
        <v>23</v>
      </c>
      <c r="B34" s="27" t="s">
        <v>35</v>
      </c>
      <c r="C34" s="26"/>
      <c r="D34" s="17">
        <v>20000</v>
      </c>
      <c r="E34" s="18"/>
      <c r="F34" s="18"/>
      <c r="G34" s="28">
        <f t="shared" si="0"/>
        <v>20000</v>
      </c>
    </row>
    <row r="35" spans="1:9" s="7" customFormat="1" ht="31.5" customHeight="1" thickBot="1" x14ac:dyDescent="0.3">
      <c r="A35" s="59">
        <f t="shared" si="1"/>
        <v>24</v>
      </c>
      <c r="B35" s="81" t="s">
        <v>36</v>
      </c>
      <c r="C35" s="82"/>
      <c r="D35" s="83">
        <v>25000</v>
      </c>
      <c r="E35" s="84"/>
      <c r="F35" s="84"/>
      <c r="G35" s="63">
        <f t="shared" si="0"/>
        <v>25000</v>
      </c>
    </row>
    <row r="36" spans="1:9" s="35" customFormat="1" ht="31.5" customHeight="1" x14ac:dyDescent="0.25">
      <c r="A36" s="31"/>
      <c r="B36" s="32" t="s">
        <v>37</v>
      </c>
      <c r="C36" s="32"/>
      <c r="D36" s="33"/>
      <c r="E36" s="33"/>
      <c r="F36" s="33"/>
      <c r="G36" s="34"/>
    </row>
    <row r="37" spans="1:9" s="7" customFormat="1" ht="31.5" customHeight="1" x14ac:dyDescent="0.25">
      <c r="A37" s="9">
        <f>A35+1</f>
        <v>25</v>
      </c>
      <c r="B37" s="11" t="s">
        <v>38</v>
      </c>
      <c r="C37" s="10"/>
      <c r="D37" s="36">
        <v>6000</v>
      </c>
      <c r="E37" s="37"/>
      <c r="F37" s="37"/>
      <c r="G37" s="28">
        <f>SUM(D37:F37)</f>
        <v>6000</v>
      </c>
    </row>
    <row r="38" spans="1:9" s="7" customFormat="1" ht="31.5" customHeight="1" x14ac:dyDescent="0.25">
      <c r="A38" s="9">
        <f>A37+1</f>
        <v>26</v>
      </c>
      <c r="B38" s="15" t="s">
        <v>39</v>
      </c>
      <c r="C38" s="10"/>
      <c r="D38" s="36">
        <v>5000</v>
      </c>
      <c r="E38" s="36"/>
      <c r="F38" s="36"/>
      <c r="G38" s="28">
        <f>SUM(D38:F38)</f>
        <v>5000</v>
      </c>
    </row>
    <row r="39" spans="1:9" s="7" customFormat="1" ht="31.5" customHeight="1" x14ac:dyDescent="0.25">
      <c r="A39" s="9">
        <f>A38+1</f>
        <v>27</v>
      </c>
      <c r="B39" s="16" t="s">
        <v>40</v>
      </c>
      <c r="C39" s="10"/>
      <c r="D39" s="14">
        <v>2800</v>
      </c>
      <c r="E39" s="14"/>
      <c r="F39" s="14"/>
      <c r="G39" s="28">
        <f>SUM(D39:F39)</f>
        <v>2800</v>
      </c>
      <c r="I39" s="19"/>
    </row>
    <row r="40" spans="1:9" s="7" customFormat="1" ht="31.5" customHeight="1" x14ac:dyDescent="0.25">
      <c r="A40" s="9"/>
      <c r="B40" s="38" t="s">
        <v>41</v>
      </c>
      <c r="C40" s="38"/>
      <c r="D40" s="14"/>
      <c r="E40" s="14"/>
      <c r="F40" s="14"/>
      <c r="G40" s="28"/>
      <c r="I40" s="19"/>
    </row>
    <row r="41" spans="1:9" s="7" customFormat="1" ht="31.5" customHeight="1" x14ac:dyDescent="0.25">
      <c r="A41" s="9">
        <f>A39+1</f>
        <v>28</v>
      </c>
      <c r="B41" s="39" t="s">
        <v>99</v>
      </c>
      <c r="C41" s="10"/>
      <c r="D41" s="14">
        <v>12574</v>
      </c>
      <c r="E41" s="14"/>
      <c r="F41" s="14"/>
      <c r="G41" s="28">
        <f t="shared" ref="G41:G42" si="2">SUM(D41:F41)</f>
        <v>12574</v>
      </c>
      <c r="I41" s="19"/>
    </row>
    <row r="42" spans="1:9" s="7" customFormat="1" ht="31.5" x14ac:dyDescent="0.25">
      <c r="A42" s="9">
        <f t="shared" ref="A42:A43" si="3">A41+1</f>
        <v>29</v>
      </c>
      <c r="B42" s="16" t="s">
        <v>42</v>
      </c>
      <c r="C42" s="10"/>
      <c r="D42" s="14">
        <v>2516</v>
      </c>
      <c r="E42" s="14"/>
      <c r="F42" s="14"/>
      <c r="G42" s="28">
        <f t="shared" si="2"/>
        <v>2516</v>
      </c>
      <c r="I42" s="19"/>
    </row>
    <row r="43" spans="1:9" s="7" customFormat="1" ht="31.5" customHeight="1" x14ac:dyDescent="0.25">
      <c r="A43" s="9">
        <f t="shared" si="3"/>
        <v>30</v>
      </c>
      <c r="B43" s="16" t="s">
        <v>43</v>
      </c>
      <c r="C43" s="10"/>
      <c r="D43" s="14"/>
      <c r="E43" s="14"/>
      <c r="F43" s="14"/>
      <c r="G43" s="28"/>
      <c r="I43" s="19"/>
    </row>
    <row r="44" spans="1:9" s="7" customFormat="1" ht="31.5" customHeight="1" x14ac:dyDescent="0.25">
      <c r="A44" s="9"/>
      <c r="B44" s="41" t="s">
        <v>44</v>
      </c>
      <c r="C44" s="40"/>
      <c r="D44" s="42">
        <v>1736</v>
      </c>
      <c r="E44" s="43"/>
      <c r="F44" s="14"/>
      <c r="G44" s="28">
        <f t="shared" ref="G44:G59" si="4">SUM(D44:F44)</f>
        <v>1736</v>
      </c>
      <c r="I44" s="19"/>
    </row>
    <row r="45" spans="1:9" s="7" customFormat="1" ht="31.5" customHeight="1" x14ac:dyDescent="0.25">
      <c r="A45" s="9"/>
      <c r="B45" s="41" t="s">
        <v>45</v>
      </c>
      <c r="C45" s="40"/>
      <c r="D45" s="42">
        <v>869</v>
      </c>
      <c r="E45" s="43"/>
      <c r="F45" s="14"/>
      <c r="G45" s="28">
        <f t="shared" si="4"/>
        <v>869</v>
      </c>
      <c r="I45" s="19"/>
    </row>
    <row r="46" spans="1:9" s="7" customFormat="1" ht="31.5" customHeight="1" x14ac:dyDescent="0.25">
      <c r="A46" s="9"/>
      <c r="B46" s="41" t="s">
        <v>46</v>
      </c>
      <c r="C46" s="40"/>
      <c r="D46" s="42">
        <v>1736</v>
      </c>
      <c r="E46" s="43"/>
      <c r="F46" s="14"/>
      <c r="G46" s="28">
        <f t="shared" si="4"/>
        <v>1736</v>
      </c>
      <c r="I46" s="19"/>
    </row>
    <row r="47" spans="1:9" s="7" customFormat="1" ht="31.5" customHeight="1" x14ac:dyDescent="0.25">
      <c r="A47" s="9"/>
      <c r="B47" s="41" t="s">
        <v>47</v>
      </c>
      <c r="C47" s="40"/>
      <c r="D47" s="42">
        <v>1736</v>
      </c>
      <c r="E47" s="43"/>
      <c r="F47" s="14"/>
      <c r="G47" s="28">
        <f t="shared" si="4"/>
        <v>1736</v>
      </c>
      <c r="I47" s="19"/>
    </row>
    <row r="48" spans="1:9" s="7" customFormat="1" ht="31.5" customHeight="1" x14ac:dyDescent="0.25">
      <c r="A48" s="9"/>
      <c r="B48" s="41" t="s">
        <v>48</v>
      </c>
      <c r="C48" s="40"/>
      <c r="D48" s="42">
        <v>869</v>
      </c>
      <c r="E48" s="43"/>
      <c r="F48" s="14"/>
      <c r="G48" s="28">
        <f t="shared" si="4"/>
        <v>869</v>
      </c>
      <c r="I48" s="19"/>
    </row>
    <row r="49" spans="1:9" s="7" customFormat="1" ht="31.5" customHeight="1" x14ac:dyDescent="0.25">
      <c r="A49" s="9"/>
      <c r="B49" s="41" t="s">
        <v>49</v>
      </c>
      <c r="C49" s="40"/>
      <c r="D49" s="42">
        <v>869</v>
      </c>
      <c r="E49" s="43"/>
      <c r="F49" s="14"/>
      <c r="G49" s="28">
        <f t="shared" si="4"/>
        <v>869</v>
      </c>
      <c r="I49" s="19"/>
    </row>
    <row r="50" spans="1:9" s="7" customFormat="1" ht="31.5" customHeight="1" x14ac:dyDescent="0.25">
      <c r="A50" s="9"/>
      <c r="B50" s="41" t="s">
        <v>50</v>
      </c>
      <c r="C50" s="40"/>
      <c r="D50" s="42">
        <v>869</v>
      </c>
      <c r="E50" s="43"/>
      <c r="F50" s="14"/>
      <c r="G50" s="28">
        <f t="shared" si="4"/>
        <v>869</v>
      </c>
      <c r="I50" s="19"/>
    </row>
    <row r="51" spans="1:9" s="7" customFormat="1" ht="31.5" customHeight="1" x14ac:dyDescent="0.25">
      <c r="A51" s="9"/>
      <c r="B51" s="41" t="s">
        <v>51</v>
      </c>
      <c r="C51" s="40"/>
      <c r="D51" s="42">
        <v>869</v>
      </c>
      <c r="E51" s="43"/>
      <c r="F51" s="14"/>
      <c r="G51" s="28">
        <f t="shared" si="4"/>
        <v>869</v>
      </c>
      <c r="I51" s="19"/>
    </row>
    <row r="52" spans="1:9" s="7" customFormat="1" ht="31.5" customHeight="1" x14ac:dyDescent="0.25">
      <c r="A52" s="9"/>
      <c r="B52" s="41" t="s">
        <v>52</v>
      </c>
      <c r="C52" s="40"/>
      <c r="D52" s="42">
        <v>869</v>
      </c>
      <c r="E52" s="43"/>
      <c r="F52" s="14"/>
      <c r="G52" s="28">
        <f t="shared" si="4"/>
        <v>869</v>
      </c>
      <c r="I52" s="19"/>
    </row>
    <row r="53" spans="1:9" s="7" customFormat="1" ht="31.5" customHeight="1" x14ac:dyDescent="0.25">
      <c r="A53" s="9"/>
      <c r="B53" s="41" t="s">
        <v>53</v>
      </c>
      <c r="C53" s="40"/>
      <c r="D53" s="42">
        <v>869</v>
      </c>
      <c r="E53" s="43"/>
      <c r="F53" s="14"/>
      <c r="G53" s="28">
        <f t="shared" si="4"/>
        <v>869</v>
      </c>
      <c r="I53" s="19"/>
    </row>
    <row r="54" spans="1:9" s="7" customFormat="1" ht="31.5" customHeight="1" x14ac:dyDescent="0.25">
      <c r="A54" s="9"/>
      <c r="B54" s="41" t="s">
        <v>54</v>
      </c>
      <c r="C54" s="40"/>
      <c r="D54" s="42">
        <v>869</v>
      </c>
      <c r="E54" s="43"/>
      <c r="F54" s="14"/>
      <c r="G54" s="28">
        <f t="shared" si="4"/>
        <v>869</v>
      </c>
      <c r="I54" s="19"/>
    </row>
    <row r="55" spans="1:9" s="7" customFormat="1" ht="31.5" customHeight="1" x14ac:dyDescent="0.25">
      <c r="A55" s="9"/>
      <c r="B55" s="41" t="s">
        <v>55</v>
      </c>
      <c r="C55" s="40"/>
      <c r="D55" s="42">
        <v>1736</v>
      </c>
      <c r="E55" s="43"/>
      <c r="F55" s="14"/>
      <c r="G55" s="28">
        <f t="shared" si="4"/>
        <v>1736</v>
      </c>
      <c r="I55" s="19"/>
    </row>
    <row r="56" spans="1:9" s="7" customFormat="1" ht="31.5" customHeight="1" x14ac:dyDescent="0.25">
      <c r="A56" s="9"/>
      <c r="B56" s="41" t="s">
        <v>56</v>
      </c>
      <c r="C56" s="40"/>
      <c r="D56" s="42">
        <v>869</v>
      </c>
      <c r="E56" s="43"/>
      <c r="F56" s="14"/>
      <c r="G56" s="28">
        <f t="shared" si="4"/>
        <v>869</v>
      </c>
      <c r="I56" s="19"/>
    </row>
    <row r="57" spans="1:9" s="7" customFormat="1" ht="31.5" customHeight="1" x14ac:dyDescent="0.25">
      <c r="A57" s="9"/>
      <c r="B57" s="41" t="s">
        <v>57</v>
      </c>
      <c r="C57" s="40"/>
      <c r="D57" s="42">
        <v>1736</v>
      </c>
      <c r="E57" s="43"/>
      <c r="F57" s="14"/>
      <c r="G57" s="28">
        <f t="shared" si="4"/>
        <v>1736</v>
      </c>
      <c r="I57" s="19"/>
    </row>
    <row r="58" spans="1:9" s="7" customFormat="1" ht="31.5" customHeight="1" x14ac:dyDescent="0.25">
      <c r="A58" s="9"/>
      <c r="B58" s="41" t="s">
        <v>58</v>
      </c>
      <c r="C58" s="40"/>
      <c r="D58" s="42">
        <v>869</v>
      </c>
      <c r="E58" s="43"/>
      <c r="F58" s="14"/>
      <c r="G58" s="28">
        <f t="shared" si="4"/>
        <v>869</v>
      </c>
      <c r="I58" s="19"/>
    </row>
    <row r="59" spans="1:9" s="7" customFormat="1" ht="31.5" customHeight="1" x14ac:dyDescent="0.25">
      <c r="A59" s="9"/>
      <c r="B59" s="44" t="s">
        <v>59</v>
      </c>
      <c r="C59" s="10"/>
      <c r="D59" s="45">
        <v>472</v>
      </c>
      <c r="E59" s="43"/>
      <c r="F59" s="14"/>
      <c r="G59" s="28">
        <f t="shared" si="4"/>
        <v>472</v>
      </c>
      <c r="I59" s="19"/>
    </row>
    <row r="60" spans="1:9" s="7" customFormat="1" ht="31.5" customHeight="1" x14ac:dyDescent="0.25">
      <c r="A60" s="9"/>
      <c r="B60" s="38" t="s">
        <v>60</v>
      </c>
      <c r="C60" s="38"/>
      <c r="D60" s="14"/>
      <c r="E60" s="14"/>
      <c r="F60" s="14"/>
      <c r="G60" s="28"/>
      <c r="I60" s="19"/>
    </row>
    <row r="61" spans="1:9" s="7" customFormat="1" ht="31.5" customHeight="1" thickBot="1" x14ac:dyDescent="0.3">
      <c r="A61" s="59">
        <f>A43+1</f>
        <v>31</v>
      </c>
      <c r="B61" s="90" t="s">
        <v>62</v>
      </c>
      <c r="C61" s="92" t="s">
        <v>61</v>
      </c>
      <c r="D61" s="91">
        <v>34000</v>
      </c>
      <c r="E61" s="90"/>
      <c r="F61" s="90"/>
      <c r="G61" s="63">
        <f>SUM(D61:F61)</f>
        <v>34000</v>
      </c>
    </row>
    <row r="62" spans="1:9" s="7" customFormat="1" ht="31.5" customHeight="1" x14ac:dyDescent="0.25">
      <c r="A62" s="85"/>
      <c r="B62" s="86" t="s">
        <v>63</v>
      </c>
      <c r="C62" s="86"/>
      <c r="D62" s="87"/>
      <c r="E62" s="88"/>
      <c r="F62" s="88"/>
      <c r="G62" s="89"/>
    </row>
    <row r="63" spans="1:9" s="7" customFormat="1" ht="31.5" x14ac:dyDescent="0.25">
      <c r="A63" s="9">
        <f>A61+1</f>
        <v>32</v>
      </c>
      <c r="B63" s="11" t="s">
        <v>96</v>
      </c>
      <c r="C63" s="55"/>
      <c r="D63" s="36">
        <v>406761</v>
      </c>
      <c r="E63" s="37"/>
      <c r="F63" s="37"/>
      <c r="G63" s="28">
        <f t="shared" ref="G63:G76" si="5">SUM(D63:F63)</f>
        <v>406761</v>
      </c>
    </row>
    <row r="64" spans="1:9" s="7" customFormat="1" ht="31.5" customHeight="1" x14ac:dyDescent="0.25">
      <c r="A64" s="9">
        <f>A63+1</f>
        <v>33</v>
      </c>
      <c r="B64" s="15" t="s">
        <v>65</v>
      </c>
      <c r="C64" s="46" t="s">
        <v>64</v>
      </c>
      <c r="D64" s="36">
        <v>1000</v>
      </c>
      <c r="E64" s="36"/>
      <c r="F64" s="36"/>
      <c r="G64" s="28">
        <f t="shared" si="5"/>
        <v>1000</v>
      </c>
    </row>
    <row r="65" spans="1:9" s="7" customFormat="1" ht="31.5" customHeight="1" x14ac:dyDescent="0.25">
      <c r="A65" s="9">
        <f t="shared" ref="A65:A76" si="6">A64+1</f>
        <v>34</v>
      </c>
      <c r="B65" s="16" t="s">
        <v>66</v>
      </c>
      <c r="C65" s="46" t="s">
        <v>64</v>
      </c>
      <c r="D65" s="14">
        <v>1500</v>
      </c>
      <c r="E65" s="14"/>
      <c r="F65" s="14"/>
      <c r="G65" s="28">
        <f t="shared" si="5"/>
        <v>1500</v>
      </c>
    </row>
    <row r="66" spans="1:9" s="7" customFormat="1" ht="31.5" customHeight="1" x14ac:dyDescent="0.25">
      <c r="A66" s="9">
        <f t="shared" si="6"/>
        <v>35</v>
      </c>
      <c r="B66" s="16" t="s">
        <v>68</v>
      </c>
      <c r="C66" s="46" t="s">
        <v>67</v>
      </c>
      <c r="D66" s="14">
        <v>1857</v>
      </c>
      <c r="E66" s="14"/>
      <c r="F66" s="14"/>
      <c r="G66" s="28">
        <f t="shared" si="5"/>
        <v>1857</v>
      </c>
    </row>
    <row r="67" spans="1:9" s="7" customFormat="1" ht="31.5" x14ac:dyDescent="0.25">
      <c r="A67" s="9">
        <f t="shared" si="6"/>
        <v>36</v>
      </c>
      <c r="B67" s="16" t="s">
        <v>70</v>
      </c>
      <c r="C67" s="46" t="s">
        <v>69</v>
      </c>
      <c r="D67" s="14">
        <v>2000</v>
      </c>
      <c r="E67" s="14"/>
      <c r="F67" s="14"/>
      <c r="G67" s="28">
        <f t="shared" si="5"/>
        <v>2000</v>
      </c>
      <c r="I67" s="19"/>
    </row>
    <row r="68" spans="1:9" s="7" customFormat="1" ht="31.5" x14ac:dyDescent="0.25">
      <c r="A68" s="9">
        <f t="shared" si="6"/>
        <v>37</v>
      </c>
      <c r="B68" s="27" t="s">
        <v>72</v>
      </c>
      <c r="C68" s="46" t="s">
        <v>71</v>
      </c>
      <c r="D68" s="14">
        <v>32500</v>
      </c>
      <c r="E68" s="14"/>
      <c r="F68" s="14"/>
      <c r="G68" s="28">
        <f t="shared" si="5"/>
        <v>32500</v>
      </c>
    </row>
    <row r="69" spans="1:9" s="7" customFormat="1" ht="31.5" customHeight="1" x14ac:dyDescent="0.25">
      <c r="A69" s="9">
        <f t="shared" si="6"/>
        <v>38</v>
      </c>
      <c r="B69" s="21" t="s">
        <v>74</v>
      </c>
      <c r="C69" s="47" t="s">
        <v>73</v>
      </c>
      <c r="D69" s="48">
        <v>138</v>
      </c>
      <c r="E69" s="48"/>
      <c r="F69" s="48"/>
      <c r="G69" s="28">
        <f t="shared" si="5"/>
        <v>138</v>
      </c>
    </row>
    <row r="70" spans="1:9" s="7" customFormat="1" ht="31.5" customHeight="1" x14ac:dyDescent="0.25">
      <c r="A70" s="9">
        <f t="shared" si="6"/>
        <v>39</v>
      </c>
      <c r="B70" s="21" t="s">
        <v>74</v>
      </c>
      <c r="C70" s="47" t="s">
        <v>75</v>
      </c>
      <c r="D70" s="48">
        <v>852</v>
      </c>
      <c r="E70" s="48"/>
      <c r="F70" s="48"/>
      <c r="G70" s="28">
        <f t="shared" si="5"/>
        <v>852</v>
      </c>
    </row>
    <row r="71" spans="1:9" s="7" customFormat="1" ht="31.5" customHeight="1" x14ac:dyDescent="0.25">
      <c r="A71" s="9">
        <f t="shared" si="6"/>
        <v>40</v>
      </c>
      <c r="B71" s="21" t="s">
        <v>74</v>
      </c>
      <c r="C71" s="47" t="s">
        <v>76</v>
      </c>
      <c r="D71" s="48">
        <v>162</v>
      </c>
      <c r="E71" s="48"/>
      <c r="F71" s="48"/>
      <c r="G71" s="28">
        <f t="shared" si="5"/>
        <v>162</v>
      </c>
    </row>
    <row r="72" spans="1:9" s="7" customFormat="1" ht="31.5" customHeight="1" x14ac:dyDescent="0.25">
      <c r="A72" s="9">
        <f t="shared" si="6"/>
        <v>41</v>
      </c>
      <c r="B72" s="21" t="s">
        <v>74</v>
      </c>
      <c r="C72" s="47" t="s">
        <v>77</v>
      </c>
      <c r="D72" s="48">
        <v>1036</v>
      </c>
      <c r="E72" s="48"/>
      <c r="F72" s="48"/>
      <c r="G72" s="28">
        <f t="shared" si="5"/>
        <v>1036</v>
      </c>
    </row>
    <row r="73" spans="1:9" s="7" customFormat="1" ht="31.5" customHeight="1" x14ac:dyDescent="0.25">
      <c r="A73" s="9">
        <f t="shared" si="6"/>
        <v>42</v>
      </c>
      <c r="B73" s="21" t="s">
        <v>74</v>
      </c>
      <c r="C73" s="47" t="s">
        <v>78</v>
      </c>
      <c r="D73" s="48">
        <v>2515</v>
      </c>
      <c r="E73" s="48"/>
      <c r="F73" s="48"/>
      <c r="G73" s="28">
        <f t="shared" si="5"/>
        <v>2515</v>
      </c>
    </row>
    <row r="74" spans="1:9" s="7" customFormat="1" ht="31.5" customHeight="1" x14ac:dyDescent="0.25">
      <c r="A74" s="9">
        <f t="shared" si="6"/>
        <v>43</v>
      </c>
      <c r="B74" s="21" t="s">
        <v>74</v>
      </c>
      <c r="C74" s="47" t="s">
        <v>69</v>
      </c>
      <c r="D74" s="48">
        <v>2861</v>
      </c>
      <c r="E74" s="48"/>
      <c r="F74" s="48"/>
      <c r="G74" s="28">
        <f t="shared" si="5"/>
        <v>2861</v>
      </c>
    </row>
    <row r="75" spans="1:9" s="7" customFormat="1" ht="31.5" customHeight="1" x14ac:dyDescent="0.25">
      <c r="A75" s="9">
        <f t="shared" si="6"/>
        <v>44</v>
      </c>
      <c r="B75" s="21" t="s">
        <v>79</v>
      </c>
      <c r="C75" s="47"/>
      <c r="D75" s="48">
        <v>1017</v>
      </c>
      <c r="E75" s="48"/>
      <c r="F75" s="48"/>
      <c r="G75" s="28">
        <f t="shared" si="5"/>
        <v>1017</v>
      </c>
    </row>
    <row r="76" spans="1:9" s="7" customFormat="1" ht="31.5" customHeight="1" x14ac:dyDescent="0.25">
      <c r="A76" s="9">
        <f t="shared" si="6"/>
        <v>45</v>
      </c>
      <c r="B76" s="21" t="s">
        <v>68</v>
      </c>
      <c r="C76" s="47" t="s">
        <v>80</v>
      </c>
      <c r="D76" s="48">
        <v>1500</v>
      </c>
      <c r="E76" s="48"/>
      <c r="F76" s="48"/>
      <c r="G76" s="28">
        <f t="shared" si="5"/>
        <v>1500</v>
      </c>
    </row>
    <row r="77" spans="1:9" s="7" customFormat="1" ht="31.5" customHeight="1" x14ac:dyDescent="0.25">
      <c r="A77" s="49"/>
      <c r="B77" s="50" t="s">
        <v>81</v>
      </c>
      <c r="C77" s="50"/>
      <c r="D77" s="48"/>
      <c r="E77" s="48"/>
      <c r="F77" s="48"/>
      <c r="G77" s="28"/>
    </row>
    <row r="78" spans="1:9" s="7" customFormat="1" ht="47.25" x14ac:dyDescent="0.25">
      <c r="A78" s="9">
        <f>A76+1</f>
        <v>46</v>
      </c>
      <c r="B78" s="11" t="s">
        <v>83</v>
      </c>
      <c r="C78" s="46" t="s">
        <v>82</v>
      </c>
      <c r="D78" s="36">
        <v>2610</v>
      </c>
      <c r="E78" s="37"/>
      <c r="F78" s="37"/>
      <c r="G78" s="28">
        <f>SUM(D78:F78)</f>
        <v>2610</v>
      </c>
    </row>
    <row r="79" spans="1:9" s="7" customFormat="1" ht="31.5" customHeight="1" x14ac:dyDescent="0.25">
      <c r="A79" s="49">
        <f>A78+1</f>
        <v>47</v>
      </c>
      <c r="B79" s="52" t="s">
        <v>84</v>
      </c>
      <c r="C79" s="51"/>
      <c r="D79" s="53">
        <v>1730</v>
      </c>
      <c r="E79" s="53"/>
      <c r="F79" s="53"/>
      <c r="G79" s="58">
        <f>SUM(D79:F79)</f>
        <v>1730</v>
      </c>
    </row>
    <row r="80" spans="1:9" s="7" customFormat="1" ht="47.25" x14ac:dyDescent="0.25">
      <c r="A80" s="49">
        <f>A79+1</f>
        <v>48</v>
      </c>
      <c r="B80" s="16" t="s">
        <v>86</v>
      </c>
      <c r="C80" s="46" t="s">
        <v>85</v>
      </c>
      <c r="D80" s="14">
        <v>750</v>
      </c>
      <c r="E80" s="14"/>
      <c r="F80" s="14"/>
      <c r="G80" s="28">
        <f>SUM(D80:F80)</f>
        <v>750</v>
      </c>
    </row>
    <row r="81" spans="1:7" s="7" customFormat="1" ht="31.5" customHeight="1" x14ac:dyDescent="0.25">
      <c r="A81" s="49"/>
      <c r="B81" s="54" t="s">
        <v>87</v>
      </c>
      <c r="C81" s="54"/>
      <c r="D81" s="14"/>
      <c r="E81" s="14"/>
      <c r="F81" s="14"/>
      <c r="G81" s="28"/>
    </row>
    <row r="82" spans="1:7" s="7" customFormat="1" ht="31.5" x14ac:dyDescent="0.25">
      <c r="A82" s="49">
        <f>A80+1</f>
        <v>49</v>
      </c>
      <c r="B82" s="55" t="s">
        <v>88</v>
      </c>
      <c r="C82" s="46"/>
      <c r="D82" s="56">
        <v>600</v>
      </c>
      <c r="E82" s="14"/>
      <c r="F82" s="14"/>
      <c r="G82" s="28">
        <f>SUM(D82:F82)</f>
        <v>600</v>
      </c>
    </row>
    <row r="83" spans="1:7" s="7" customFormat="1" ht="31.5" x14ac:dyDescent="0.25">
      <c r="A83" s="49"/>
      <c r="B83" s="54" t="s">
        <v>89</v>
      </c>
      <c r="C83" s="54"/>
      <c r="D83" s="14"/>
      <c r="E83" s="14"/>
      <c r="F83" s="14"/>
      <c r="G83" s="28"/>
    </row>
    <row r="84" spans="1:7" s="7" customFormat="1" ht="31.5" customHeight="1" x14ac:dyDescent="0.25">
      <c r="A84" s="9">
        <f>A82+1</f>
        <v>50</v>
      </c>
      <c r="B84" s="15" t="s">
        <v>90</v>
      </c>
      <c r="C84" s="10"/>
      <c r="D84" s="36">
        <v>2300</v>
      </c>
      <c r="E84" s="36"/>
      <c r="F84" s="36"/>
      <c r="G84" s="28">
        <v>2300</v>
      </c>
    </row>
    <row r="85" spans="1:7" s="7" customFormat="1" ht="31.5" customHeight="1" thickBot="1" x14ac:dyDescent="0.3">
      <c r="A85" s="59">
        <f>A84+1</f>
        <v>51</v>
      </c>
      <c r="B85" s="61" t="s">
        <v>91</v>
      </c>
      <c r="C85" s="60"/>
      <c r="D85" s="62">
        <v>12406</v>
      </c>
      <c r="E85" s="62"/>
      <c r="F85" s="62"/>
      <c r="G85" s="63">
        <v>12406</v>
      </c>
    </row>
    <row r="86" spans="1:7" ht="7.5" customHeight="1" x14ac:dyDescent="0.25"/>
  </sheetData>
  <mergeCells count="6">
    <mergeCell ref="D8:G8"/>
    <mergeCell ref="A4:G4"/>
    <mergeCell ref="A5:G5"/>
    <mergeCell ref="A8:A9"/>
    <mergeCell ref="B8:B9"/>
    <mergeCell ref="C8:C9"/>
  </mergeCells>
  <printOptions horizontalCentered="1"/>
  <pageMargins left="0.98425196850393704" right="0.43307086614173229" top="0.74803149606299213" bottom="0.74803149606299213" header="0.11811023622047245" footer="0.31496062992125984"/>
  <pageSetup paperSize="9" scale="71" fitToHeight="4" orientation="portrait" r:id="rId1"/>
  <headerFooter alignWithMargins="0">
    <oddHeader xml:space="preserve">&amp;R&amp;14 1. számú táblázat &amp;P. oldal  a .../2019. (...) önkormányzati rendelethez
 a 2/2019. (II. 19.) rendelet 28. számú táblázata  </oddHeader>
  </headerFooter>
  <rowBreaks count="2" manualBreakCount="2">
    <brk id="35" max="6" man="1"/>
    <brk id="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 1</vt:lpstr>
      <vt:lpstr>'Munka 1'!Nyomtatási_cím</vt:lpstr>
      <vt:lpstr>'Munka 1'!Nyomtatási_terület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Dobrovitzky Anna</cp:lastModifiedBy>
  <cp:lastPrinted>2019-12-13T10:00:14Z</cp:lastPrinted>
  <dcterms:created xsi:type="dcterms:W3CDTF">2019-12-13T08:46:46Z</dcterms:created>
  <dcterms:modified xsi:type="dcterms:W3CDTF">2019-12-13T10:01:38Z</dcterms:modified>
</cp:coreProperties>
</file>