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245" windowWidth="14805" windowHeight="6870"/>
  </bookViews>
  <sheets>
    <sheet name="ÖNK MARADVÁNY FELOSZTÁSA" sheetId="7" r:id="rId1"/>
  </sheets>
  <definedNames>
    <definedName name="_xlnm.Print_Titles" localSheetId="0">'ÖNK MARADVÁNY FELOSZTÁSA'!$A:$B,'ÖNK MARADVÁNY FELOSZTÁSA'!$6:$8</definedName>
    <definedName name="_xlnm.Print_Area" localSheetId="0">'ÖNK MARADVÁNY FELOSZTÁSA'!$A$1:$P$47</definedName>
  </definedNames>
  <calcPr calcId="152511"/>
</workbook>
</file>

<file path=xl/calcChain.xml><?xml version="1.0" encoding="utf-8"?>
<calcChain xmlns="http://schemas.openxmlformats.org/spreadsheetml/2006/main">
  <c r="D46" i="7" l="1"/>
  <c r="E46" i="7"/>
  <c r="F46" i="7"/>
  <c r="G46" i="7"/>
  <c r="H46" i="7"/>
  <c r="I46" i="7"/>
  <c r="J46" i="7"/>
  <c r="K46" i="7"/>
  <c r="L46" i="7"/>
  <c r="M46" i="7"/>
  <c r="N46" i="7"/>
  <c r="O46" i="7"/>
  <c r="P46" i="7"/>
  <c r="C46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C44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C4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C14" i="7"/>
  <c r="D19" i="7" l="1"/>
  <c r="E19" i="7"/>
  <c r="F19" i="7"/>
  <c r="G19" i="7"/>
  <c r="I19" i="7"/>
  <c r="J19" i="7"/>
  <c r="K19" i="7"/>
  <c r="L19" i="7"/>
  <c r="M19" i="7"/>
  <c r="P19" i="7"/>
  <c r="C19" i="7"/>
  <c r="D29" i="7"/>
  <c r="E29" i="7"/>
  <c r="F29" i="7"/>
  <c r="G29" i="7"/>
  <c r="I29" i="7"/>
  <c r="J29" i="7"/>
  <c r="K29" i="7"/>
  <c r="L29" i="7"/>
  <c r="M29" i="7"/>
  <c r="P29" i="7"/>
  <c r="C29" i="7"/>
  <c r="N17" i="7"/>
  <c r="H17" i="7"/>
  <c r="O17" i="7" l="1"/>
  <c r="P40" i="7"/>
  <c r="P32" i="7"/>
  <c r="N42" i="7"/>
  <c r="H42" i="7"/>
  <c r="N41" i="7"/>
  <c r="H41" i="7"/>
  <c r="L40" i="7"/>
  <c r="K40" i="7"/>
  <c r="J40" i="7"/>
  <c r="I40" i="7"/>
  <c r="G40" i="7"/>
  <c r="F40" i="7"/>
  <c r="E40" i="7"/>
  <c r="D40" i="7"/>
  <c r="C40" i="7"/>
  <c r="N39" i="7"/>
  <c r="H39" i="7"/>
  <c r="N38" i="7"/>
  <c r="H38" i="7"/>
  <c r="N37" i="7"/>
  <c r="H37" i="7"/>
  <c r="H36" i="7"/>
  <c r="N35" i="7"/>
  <c r="H35" i="7"/>
  <c r="H34" i="7"/>
  <c r="N27" i="7"/>
  <c r="H27" i="7"/>
  <c r="N25" i="7"/>
  <c r="H25" i="7"/>
  <c r="N23" i="7"/>
  <c r="H23" i="7"/>
  <c r="N11" i="7"/>
  <c r="H11" i="7"/>
  <c r="O37" i="7" l="1"/>
  <c r="O42" i="7"/>
  <c r="O11" i="7"/>
  <c r="O38" i="7"/>
  <c r="O41" i="7"/>
  <c r="O39" i="7"/>
  <c r="H40" i="7"/>
  <c r="O35" i="7"/>
  <c r="M40" i="7"/>
  <c r="O27" i="7"/>
  <c r="O25" i="7"/>
  <c r="O23" i="7"/>
  <c r="N13" i="7"/>
  <c r="H13" i="7"/>
  <c r="N40" i="7" l="1"/>
  <c r="O40" i="7"/>
  <c r="O13" i="7"/>
  <c r="M32" i="7" l="1"/>
  <c r="L32" i="7"/>
  <c r="K32" i="7"/>
  <c r="J32" i="7"/>
  <c r="G32" i="7"/>
  <c r="F32" i="7"/>
  <c r="E32" i="7"/>
  <c r="D32" i="7"/>
  <c r="C32" i="7"/>
  <c r="N31" i="7"/>
  <c r="H31" i="7"/>
  <c r="N28" i="7"/>
  <c r="N29" i="7" s="1"/>
  <c r="H28" i="7"/>
  <c r="H29" i="7" s="1"/>
  <c r="N21" i="7"/>
  <c r="H21" i="7"/>
  <c r="N18" i="7"/>
  <c r="N19" i="7" s="1"/>
  <c r="H18" i="7"/>
  <c r="H19" i="7" s="1"/>
  <c r="O28" i="7" l="1"/>
  <c r="O29" i="7" s="1"/>
  <c r="H32" i="7"/>
  <c r="O31" i="7"/>
  <c r="I32" i="7"/>
  <c r="O18" i="7"/>
  <c r="O19" i="7" s="1"/>
  <c r="O21" i="7"/>
  <c r="N32" i="7" l="1"/>
  <c r="O32" i="7" l="1"/>
  <c r="O47" i="7" l="1"/>
</calcChain>
</file>

<file path=xl/sharedStrings.xml><?xml version="1.0" encoding="utf-8"?>
<sst xmlns="http://schemas.openxmlformats.org/spreadsheetml/2006/main" count="76" uniqueCount="74">
  <si>
    <t>Rovatrend száma</t>
  </si>
  <si>
    <t>K1</t>
  </si>
  <si>
    <t>K2</t>
  </si>
  <si>
    <t>K3</t>
  </si>
  <si>
    <t>K1-K5</t>
  </si>
  <si>
    <t>K6</t>
  </si>
  <si>
    <t>K7</t>
  </si>
  <si>
    <t>K6-K8</t>
  </si>
  <si>
    <t>Személyi juttatások</t>
  </si>
  <si>
    <t>Dologi kiadások</t>
  </si>
  <si>
    <t>Működési kiadások összesen</t>
  </si>
  <si>
    <t>Beruházások</t>
  </si>
  <si>
    <t>Felújítások</t>
  </si>
  <si>
    <t>Felhalmozási kiadások összesen</t>
  </si>
  <si>
    <t>K1-K8</t>
  </si>
  <si>
    <t>Költségvetési kiadások mindösszesen</t>
  </si>
  <si>
    <t>Rovatrend és címszám  megnevezése</t>
  </si>
  <si>
    <t>ezer Ft</t>
  </si>
  <si>
    <t>Egyéb városüzemeltetési feladatok</t>
  </si>
  <si>
    <t>Budapest Főváros VII. Kerület Erzsébetváros Önkormányzata</t>
  </si>
  <si>
    <t>K89</t>
  </si>
  <si>
    <t>Munka-adókat terhelő járulékok és szociális hozzá-járulási adó</t>
  </si>
  <si>
    <t>Egyéb felhalmozási célú támogatások állam-háztartáson kívülre</t>
  </si>
  <si>
    <t>K4</t>
  </si>
  <si>
    <t>Ellátottak pénzbeli juttatásai</t>
  </si>
  <si>
    <t>Önkormányzati beruházások</t>
  </si>
  <si>
    <t>Önkormányzati beruházások összesen</t>
  </si>
  <si>
    <t xml:space="preserve">Ellátási szerződések alapján nyújtott támogatások és egyéb működési célú támogatások államháztartáson kívülre </t>
  </si>
  <si>
    <t>Társasházak felújításához támogatás és kölcsön nyújtása</t>
  </si>
  <si>
    <t>Nyitva! Fesztivál lebonyolítása</t>
  </si>
  <si>
    <t>Önkormányzati felújítások</t>
  </si>
  <si>
    <t>Önkormányzati felújítások összesen</t>
  </si>
  <si>
    <t>Rendezvények, stratégiai feladatok</t>
  </si>
  <si>
    <t>Rendezvények, stratégiai feladatok összesen</t>
  </si>
  <si>
    <t>ÖSSZES MARADVÁNY</t>
  </si>
  <si>
    <t>S.O.S Krízis Alapítvány (krízisközpont szolgáltatás)</t>
  </si>
  <si>
    <t>2023. évi eredeti rendeletbe már betervezett pályázatok maradványai</t>
  </si>
  <si>
    <t>Madách téri adventi vásár áram vételezés kiépítése</t>
  </si>
  <si>
    <t>Egyéb felhalmozási célú támogatások államháztartáson belülre</t>
  </si>
  <si>
    <t>Szolgálati lakások</t>
  </si>
  <si>
    <t>K84</t>
  </si>
  <si>
    <t>Klauzál téri Csarnok üzlet felújítása</t>
  </si>
  <si>
    <t>Mobiltelefonok beszerzése</t>
  </si>
  <si>
    <t>Rendkívüli támogatások - Közösségi költségvetési keret</t>
  </si>
  <si>
    <t>Dózsa György út 70. szám alatti társasház ereszalj helyreállítása</t>
  </si>
  <si>
    <t>K86</t>
  </si>
  <si>
    <t>Felhalmozási célú visszatérítendő támogatások, kölcsönök nyújtása államháztartáson kívülre</t>
  </si>
  <si>
    <t>ÁTHÚZÓDÓ KÖTELEZETTSÉGVÁLLALÁSOK ÖSSZESEN</t>
  </si>
  <si>
    <t xml:space="preserve">Veszélyhelyzet tartalék kerete </t>
  </si>
  <si>
    <t>Központilag kezelt ágazati feladatok</t>
  </si>
  <si>
    <t>Rendkívüli önkormányzati kiadások biztosítása</t>
  </si>
  <si>
    <t>Rendkívüli káresemények kerete az Áht. 40. § (5) bekezdése szerint</t>
  </si>
  <si>
    <t>Központilag kezelt ágazati feladatok összesen</t>
  </si>
  <si>
    <t>Pályázatok előkészítése</t>
  </si>
  <si>
    <t>Pályázatok önrésze</t>
  </si>
  <si>
    <t>Központi, irányító szervi támogatás folyósítása</t>
  </si>
  <si>
    <t>5101 Polgármesteri Hivatal</t>
  </si>
  <si>
    <t>Cím-szám</t>
  </si>
  <si>
    <t>K915</t>
  </si>
  <si>
    <t>Egyéb szociális és gyermekjóléti szolgáltatás</t>
  </si>
  <si>
    <t>Vásárlási utalvány beszerzése erzsébetvárosi lakosok meghatározott csoportjai részére</t>
  </si>
  <si>
    <t>Kommunikációs feladatok ellátása</t>
  </si>
  <si>
    <t>K513</t>
  </si>
  <si>
    <t>Tartalékok</t>
  </si>
  <si>
    <t>8=3+4+5+6+7</t>
  </si>
  <si>
    <t>14=9+10+11+12+13</t>
  </si>
  <si>
    <t>15=8+14</t>
  </si>
  <si>
    <t>ÚJ FELADATOK ÉS TARTALÉKOK ÖSSZESEN</t>
  </si>
  <si>
    <t>MINDÖSSZESEN</t>
  </si>
  <si>
    <t>ÁTHÚZÓDÓ KÖTELEZETTSÉGVÁLLALÁSOK (MARADVÁNY TERHÉRE)</t>
  </si>
  <si>
    <t>ÚJ FELADATOK ÉS TARTALÉKOK (MARADVÁNY TERHÉRE)</t>
  </si>
  <si>
    <t>Wesselényi utca 17. szám alatti épület felújítása</t>
  </si>
  <si>
    <t>JAVASLAT</t>
  </si>
  <si>
    <t>2022. évi költségvetési maradványának 2023. évi kiemelt előirányzatonkénti rendezésére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</si>
</sst>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20"/>
      <name val="Times New Roman"/>
      <family val="1"/>
      <charset val="238"/>
    </font>
    <font>
      <b/>
      <sz val="20"/>
      <name val="Times New Roman"/>
      <family val="1"/>
      <charset val="238"/>
    </font>
    <font>
      <i/>
      <sz val="2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2" fillId="0" borderId="7" xfId="0" applyFont="1" applyFill="1" applyBorder="1"/>
    <xf numFmtId="1" fontId="2" fillId="0" borderId="6" xfId="0" quotePrefix="1" applyNumberFormat="1" applyFont="1" applyFill="1" applyBorder="1" applyAlignment="1">
      <alignment horizontal="centerContinuous" vertical="center"/>
    </xf>
    <xf numFmtId="3" fontId="2" fillId="0" borderId="7" xfId="0" applyNumberFormat="1" applyFont="1" applyFill="1" applyBorder="1"/>
    <xf numFmtId="0" fontId="1" fillId="0" borderId="7" xfId="0" applyFont="1" applyFill="1" applyBorder="1" applyAlignment="1">
      <alignment vertical="center" wrapText="1"/>
    </xf>
    <xf numFmtId="3" fontId="1" fillId="0" borderId="7" xfId="0" applyNumberFormat="1" applyFont="1" applyFill="1" applyBorder="1"/>
    <xf numFmtId="0" fontId="1" fillId="0" borderId="7" xfId="0" applyFont="1" applyFill="1" applyBorder="1"/>
    <xf numFmtId="1" fontId="2" fillId="0" borderId="10" xfId="0" quotePrefix="1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3" fontId="2" fillId="0" borderId="11" xfId="0" applyNumberFormat="1" applyFont="1" applyFill="1" applyBorder="1"/>
    <xf numFmtId="0" fontId="2" fillId="0" borderId="11" xfId="0" applyFont="1" applyFill="1" applyBorder="1"/>
    <xf numFmtId="1" fontId="2" fillId="0" borderId="3" xfId="0" quotePrefix="1" applyNumberFormat="1" applyFont="1" applyFill="1" applyBorder="1" applyAlignment="1">
      <alignment horizontal="centerContinuous" vertical="center"/>
    </xf>
    <xf numFmtId="0" fontId="2" fillId="0" borderId="12" xfId="0" applyFont="1" applyFill="1" applyBorder="1" applyAlignment="1">
      <alignment vertical="center" wrapText="1"/>
    </xf>
    <xf numFmtId="3" fontId="1" fillId="0" borderId="12" xfId="0" applyNumberFormat="1" applyFont="1" applyFill="1" applyBorder="1"/>
    <xf numFmtId="3" fontId="2" fillId="0" borderId="12" xfId="0" applyNumberFormat="1" applyFont="1" applyFill="1" applyBorder="1"/>
    <xf numFmtId="0" fontId="2" fillId="0" borderId="12" xfId="0" applyFont="1" applyFill="1" applyBorder="1"/>
    <xf numFmtId="1" fontId="1" fillId="0" borderId="6" xfId="0" quotePrefix="1" applyNumberFormat="1" applyFont="1" applyFill="1" applyBorder="1" applyAlignment="1">
      <alignment horizontal="centerContinuous" vertical="center"/>
    </xf>
    <xf numFmtId="1" fontId="2" fillId="0" borderId="8" xfId="0" quotePrefix="1" applyNumberFormat="1" applyFont="1" applyFill="1" applyBorder="1" applyAlignment="1">
      <alignment horizontal="centerContinuous" vertical="center"/>
    </xf>
    <xf numFmtId="0" fontId="1" fillId="0" borderId="9" xfId="0" applyFont="1" applyFill="1" applyBorder="1" applyAlignment="1">
      <alignment vertical="center" wrapText="1"/>
    </xf>
    <xf numFmtId="3" fontId="1" fillId="0" borderId="9" xfId="0" applyNumberFormat="1" applyFont="1" applyFill="1" applyBorder="1"/>
    <xf numFmtId="3" fontId="2" fillId="0" borderId="9" xfId="0" applyNumberFormat="1" applyFont="1" applyFill="1" applyBorder="1"/>
    <xf numFmtId="0" fontId="2" fillId="0" borderId="9" xfId="0" applyFont="1" applyFill="1" applyBorder="1"/>
    <xf numFmtId="3" fontId="2" fillId="0" borderId="11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1" fontId="2" fillId="0" borderId="11" xfId="0" quotePrefix="1" applyNumberFormat="1" applyFont="1" applyFill="1" applyBorder="1" applyAlignment="1">
      <alignment vertical="center"/>
    </xf>
    <xf numFmtId="1" fontId="2" fillId="0" borderId="10" xfId="0" quotePrefix="1" applyNumberFormat="1" applyFont="1" applyFill="1" applyBorder="1" applyAlignment="1">
      <alignment vertical="center"/>
    </xf>
    <xf numFmtId="1" fontId="2" fillId="0" borderId="11" xfId="0" quotePrefix="1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1" fontId="2" fillId="0" borderId="15" xfId="0" applyNumberFormat="1" applyFont="1" applyFill="1" applyBorder="1" applyAlignment="1">
      <alignment horizontal="left" vertical="center"/>
    </xf>
    <xf numFmtId="1" fontId="2" fillId="0" borderId="16" xfId="0" applyNumberFormat="1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1" fontId="2" fillId="0" borderId="10" xfId="0" quotePrefix="1" applyNumberFormat="1" applyFont="1" applyFill="1" applyBorder="1" applyAlignment="1">
      <alignment horizontal="left" vertical="center"/>
    </xf>
    <xf numFmtId="1" fontId="2" fillId="0" borderId="11" xfId="0" quotePrefix="1" applyNumberFormat="1" applyFont="1" applyFill="1" applyBorder="1" applyAlignment="1">
      <alignment horizontal="left" vertical="center"/>
    </xf>
    <xf numFmtId="3" fontId="1" fillId="0" borderId="7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/>
    </xf>
    <xf numFmtId="1" fontId="2" fillId="0" borderId="10" xfId="0" quotePrefix="1" applyNumberFormat="1" applyFont="1" applyFill="1" applyBorder="1" applyAlignment="1">
      <alignment vertical="center" wrapText="1"/>
    </xf>
    <xf numFmtId="1" fontId="2" fillId="0" borderId="11" xfId="0" quotePrefix="1" applyNumberFormat="1" applyFont="1" applyFill="1" applyBorder="1" applyAlignment="1">
      <alignment vertical="center" wrapText="1"/>
    </xf>
    <xf numFmtId="1" fontId="2" fillId="0" borderId="10" xfId="0" applyNumberFormat="1" applyFont="1" applyFill="1" applyBorder="1" applyAlignment="1">
      <alignment horizontal="left" vertical="center"/>
    </xf>
    <xf numFmtId="1" fontId="2" fillId="0" borderId="11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3" fontId="2" fillId="0" borderId="14" xfId="0" applyNumberFormat="1" applyFont="1" applyFill="1" applyBorder="1" applyAlignment="1">
      <alignment horizontal="center"/>
    </xf>
    <xf numFmtId="1" fontId="2" fillId="0" borderId="3" xfId="0" quotePrefix="1" applyNumberFormat="1" applyFont="1" applyFill="1" applyBorder="1" applyAlignment="1">
      <alignment vertical="center"/>
    </xf>
    <xf numFmtId="1" fontId="2" fillId="0" borderId="12" xfId="0" quotePrefix="1" applyNumberFormat="1" applyFont="1" applyFill="1" applyBorder="1" applyAlignment="1">
      <alignment vertical="center" wrapText="1"/>
    </xf>
    <xf numFmtId="3" fontId="2" fillId="0" borderId="12" xfId="0" applyNumberFormat="1" applyFont="1" applyFill="1" applyBorder="1" applyAlignment="1">
      <alignment vertical="center"/>
    </xf>
    <xf numFmtId="0" fontId="1" fillId="0" borderId="13" xfId="0" applyFont="1" applyFill="1" applyBorder="1"/>
    <xf numFmtId="0" fontId="1" fillId="0" borderId="18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view="pageBreakPreview" topLeftCell="A25" zoomScale="60" zoomScaleNormal="70" workbookViewId="0">
      <selection activeCell="E44" sqref="E44"/>
    </sheetView>
  </sheetViews>
  <sheetFormatPr defaultRowHeight="26.25" x14ac:dyDescent="0.4"/>
  <cols>
    <col min="1" max="1" width="11.42578125" style="1" customWidth="1"/>
    <col min="2" max="2" width="89" style="1" customWidth="1"/>
    <col min="3" max="3" width="16.85546875" style="1" customWidth="1"/>
    <col min="4" max="4" width="19.5703125" style="1" customWidth="1"/>
    <col min="5" max="5" width="18.42578125" style="1" customWidth="1"/>
    <col min="6" max="6" width="16" style="1" customWidth="1"/>
    <col min="7" max="7" width="21.42578125" style="1" customWidth="1"/>
    <col min="8" max="8" width="19" style="4" customWidth="1"/>
    <col min="9" max="9" width="21.42578125" style="1" customWidth="1"/>
    <col min="10" max="10" width="19.28515625" style="1" customWidth="1"/>
    <col min="11" max="11" width="23.85546875" style="1" customWidth="1"/>
    <col min="12" max="12" width="24.7109375" style="1" customWidth="1"/>
    <col min="13" max="13" width="21.42578125" style="1" customWidth="1"/>
    <col min="14" max="14" width="22.85546875" style="4" customWidth="1"/>
    <col min="15" max="15" width="23.28515625" style="4" customWidth="1"/>
    <col min="16" max="16" width="22.42578125" style="1" customWidth="1"/>
    <col min="17" max="16384" width="9.140625" style="1"/>
  </cols>
  <sheetData>
    <row r="1" spans="1:16" ht="26.25" customHeight="1" x14ac:dyDescent="0.4">
      <c r="A1" s="57" t="s">
        <v>72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26.25" customHeight="1" x14ac:dyDescent="0.4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26.25" customHeight="1" x14ac:dyDescent="0.4">
      <c r="A3" s="58" t="s">
        <v>73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.75" customHeight="1" x14ac:dyDescent="0.4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ht="27" thickBot="1" x14ac:dyDescent="0.45">
      <c r="A5" s="2"/>
      <c r="B5" s="3"/>
      <c r="G5" s="4"/>
      <c r="J5" s="5"/>
      <c r="O5" s="6"/>
      <c r="P5" s="5" t="s">
        <v>17</v>
      </c>
    </row>
    <row r="6" spans="1:16" s="9" customFormat="1" ht="23.25" customHeight="1" x14ac:dyDescent="0.4">
      <c r="A6" s="55" t="s">
        <v>57</v>
      </c>
      <c r="B6" s="7" t="s">
        <v>0</v>
      </c>
      <c r="C6" s="7" t="s">
        <v>1</v>
      </c>
      <c r="D6" s="7" t="s">
        <v>2</v>
      </c>
      <c r="E6" s="7" t="s">
        <v>3</v>
      </c>
      <c r="F6" s="7" t="s">
        <v>23</v>
      </c>
      <c r="G6" s="7" t="s">
        <v>62</v>
      </c>
      <c r="H6" s="8" t="s">
        <v>4</v>
      </c>
      <c r="I6" s="7" t="s">
        <v>5</v>
      </c>
      <c r="J6" s="7" t="s">
        <v>6</v>
      </c>
      <c r="K6" s="7" t="s">
        <v>40</v>
      </c>
      <c r="L6" s="7" t="s">
        <v>45</v>
      </c>
      <c r="M6" s="7" t="s">
        <v>20</v>
      </c>
      <c r="N6" s="8" t="s">
        <v>7</v>
      </c>
      <c r="O6" s="8" t="s">
        <v>14</v>
      </c>
      <c r="P6" s="7" t="s">
        <v>58</v>
      </c>
    </row>
    <row r="7" spans="1:16" s="10" customFormat="1" ht="219.75" customHeight="1" x14ac:dyDescent="0.25">
      <c r="A7" s="56"/>
      <c r="B7" s="10" t="s">
        <v>16</v>
      </c>
      <c r="C7" s="10" t="s">
        <v>8</v>
      </c>
      <c r="D7" s="10" t="s">
        <v>21</v>
      </c>
      <c r="E7" s="10" t="s">
        <v>9</v>
      </c>
      <c r="F7" s="10" t="s">
        <v>24</v>
      </c>
      <c r="G7" s="10" t="s">
        <v>63</v>
      </c>
      <c r="H7" s="11" t="s">
        <v>10</v>
      </c>
      <c r="I7" s="10" t="s">
        <v>11</v>
      </c>
      <c r="J7" s="10" t="s">
        <v>12</v>
      </c>
      <c r="K7" s="10" t="s">
        <v>38</v>
      </c>
      <c r="L7" s="10" t="s">
        <v>46</v>
      </c>
      <c r="M7" s="10" t="s">
        <v>22</v>
      </c>
      <c r="N7" s="11" t="s">
        <v>13</v>
      </c>
      <c r="O7" s="11" t="s">
        <v>15</v>
      </c>
      <c r="P7" s="10" t="s">
        <v>55</v>
      </c>
    </row>
    <row r="8" spans="1:16" s="15" customFormat="1" ht="51" x14ac:dyDescent="0.25">
      <c r="A8" s="12">
        <v>1</v>
      </c>
      <c r="B8" s="10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1" t="s">
        <v>64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  <c r="N8" s="11" t="s">
        <v>65</v>
      </c>
      <c r="O8" s="14" t="s">
        <v>66</v>
      </c>
      <c r="P8" s="13">
        <v>16</v>
      </c>
    </row>
    <row r="9" spans="1:16" s="47" customFormat="1" ht="54" customHeight="1" thickBot="1" x14ac:dyDescent="0.3">
      <c r="A9" s="48" t="s">
        <v>69</v>
      </c>
      <c r="B9" s="49"/>
      <c r="C9" s="49"/>
      <c r="D9" s="50"/>
      <c r="E9" s="44"/>
      <c r="F9" s="44"/>
      <c r="G9" s="44"/>
      <c r="H9" s="45"/>
      <c r="I9" s="44"/>
      <c r="J9" s="44"/>
      <c r="K9" s="44"/>
      <c r="L9" s="44"/>
      <c r="M9" s="44"/>
      <c r="N9" s="45"/>
      <c r="O9" s="46"/>
      <c r="P9" s="44"/>
    </row>
    <row r="10" spans="1:16" s="30" customFormat="1" ht="25.5" x14ac:dyDescent="0.35">
      <c r="A10" s="26">
        <v>5207</v>
      </c>
      <c r="B10" s="27" t="s">
        <v>18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s="16" customFormat="1" ht="27" thickBot="1" x14ac:dyDescent="0.45">
      <c r="A11" s="17"/>
      <c r="B11" s="19" t="s">
        <v>37</v>
      </c>
      <c r="C11" s="18"/>
      <c r="D11" s="18"/>
      <c r="E11" s="20">
        <v>704</v>
      </c>
      <c r="F11" s="18"/>
      <c r="G11" s="18"/>
      <c r="H11" s="18">
        <f>SUM(C11:G11)</f>
        <v>704</v>
      </c>
      <c r="I11" s="18"/>
      <c r="J11" s="18"/>
      <c r="K11" s="18"/>
      <c r="L11" s="18"/>
      <c r="M11" s="18"/>
      <c r="N11" s="18">
        <f t="shared" ref="N11" si="0">SUM(I11:M11)</f>
        <v>0</v>
      </c>
      <c r="O11" s="18">
        <f>SUM(H11,N11)</f>
        <v>704</v>
      </c>
      <c r="P11" s="18"/>
    </row>
    <row r="12" spans="1:16" s="30" customFormat="1" x14ac:dyDescent="0.4">
      <c r="A12" s="26">
        <v>5606</v>
      </c>
      <c r="B12" s="27" t="s">
        <v>59</v>
      </c>
      <c r="C12" s="29"/>
      <c r="D12" s="29"/>
      <c r="E12" s="28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6" customFormat="1" ht="53.25" thickBot="1" x14ac:dyDescent="0.45">
      <c r="A13" s="17"/>
      <c r="B13" s="19" t="s">
        <v>60</v>
      </c>
      <c r="C13" s="18"/>
      <c r="D13" s="20">
        <v>46051</v>
      </c>
      <c r="E13" s="20"/>
      <c r="F13" s="18"/>
      <c r="G13" s="18"/>
      <c r="H13" s="18">
        <f>SUM(C13:G13)</f>
        <v>46051</v>
      </c>
      <c r="I13" s="18"/>
      <c r="J13" s="18"/>
      <c r="K13" s="18"/>
      <c r="L13" s="18"/>
      <c r="M13" s="18"/>
      <c r="N13" s="18">
        <f t="shared" ref="N13" si="1">SUM(I13:M13)</f>
        <v>0</v>
      </c>
      <c r="O13" s="18">
        <f>SUM(H13,N13)</f>
        <v>46051</v>
      </c>
      <c r="P13" s="18"/>
    </row>
    <row r="14" spans="1:16" s="38" customFormat="1" ht="69" customHeight="1" thickBot="1" x14ac:dyDescent="0.3">
      <c r="A14" s="60" t="s">
        <v>47</v>
      </c>
      <c r="B14" s="61"/>
      <c r="C14" s="37">
        <f>SUM(C10:C13)</f>
        <v>0</v>
      </c>
      <c r="D14" s="37">
        <f t="shared" ref="D14:P14" si="2">SUM(D10:D13)</f>
        <v>46051</v>
      </c>
      <c r="E14" s="37">
        <f t="shared" si="2"/>
        <v>704</v>
      </c>
      <c r="F14" s="37">
        <f t="shared" si="2"/>
        <v>0</v>
      </c>
      <c r="G14" s="37">
        <f t="shared" si="2"/>
        <v>0</v>
      </c>
      <c r="H14" s="37">
        <f t="shared" si="2"/>
        <v>46755</v>
      </c>
      <c r="I14" s="37">
        <f t="shared" si="2"/>
        <v>0</v>
      </c>
      <c r="J14" s="37">
        <f t="shared" si="2"/>
        <v>0</v>
      </c>
      <c r="K14" s="37">
        <f t="shared" si="2"/>
        <v>0</v>
      </c>
      <c r="L14" s="37">
        <f t="shared" si="2"/>
        <v>0</v>
      </c>
      <c r="M14" s="37">
        <f t="shared" si="2"/>
        <v>0</v>
      </c>
      <c r="N14" s="37">
        <f t="shared" si="2"/>
        <v>0</v>
      </c>
      <c r="O14" s="37">
        <f t="shared" si="2"/>
        <v>46755</v>
      </c>
      <c r="P14" s="37">
        <f t="shared" si="2"/>
        <v>0</v>
      </c>
    </row>
    <row r="15" spans="1:16" s="16" customFormat="1" ht="54.75" customHeight="1" thickBot="1" x14ac:dyDescent="0.45">
      <c r="A15" s="51" t="s">
        <v>70</v>
      </c>
      <c r="B15" s="52"/>
      <c r="C15" s="52"/>
      <c r="D15" s="53"/>
      <c r="E15" s="20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s="30" customFormat="1" x14ac:dyDescent="0.4">
      <c r="A16" s="26">
        <v>5707</v>
      </c>
      <c r="B16" s="27" t="s">
        <v>32</v>
      </c>
      <c r="C16" s="29"/>
      <c r="D16" s="29"/>
      <c r="E16" s="28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6" s="16" customFormat="1" x14ac:dyDescent="0.4">
      <c r="A17" s="17"/>
      <c r="B17" s="19" t="s">
        <v>61</v>
      </c>
      <c r="C17" s="18"/>
      <c r="D17" s="18"/>
      <c r="E17" s="20">
        <v>650</v>
      </c>
      <c r="F17" s="18"/>
      <c r="G17" s="18"/>
      <c r="H17" s="18">
        <f>SUM(C17:G17)</f>
        <v>650</v>
      </c>
      <c r="I17" s="18"/>
      <c r="J17" s="18"/>
      <c r="K17" s="18"/>
      <c r="L17" s="18"/>
      <c r="M17" s="18"/>
      <c r="N17" s="18">
        <f t="shared" ref="N17" si="3">SUM(I17:M17)</f>
        <v>0</v>
      </c>
      <c r="O17" s="18">
        <f>SUM(H17,N17)</f>
        <v>650</v>
      </c>
      <c r="P17" s="18"/>
    </row>
    <row r="18" spans="1:16" s="16" customFormat="1" ht="27" thickBot="1" x14ac:dyDescent="0.45">
      <c r="A18" s="17"/>
      <c r="B18" s="19" t="s">
        <v>29</v>
      </c>
      <c r="C18" s="18"/>
      <c r="D18" s="18"/>
      <c r="E18" s="20">
        <v>2500</v>
      </c>
      <c r="F18" s="18"/>
      <c r="G18" s="18"/>
      <c r="H18" s="18">
        <f>SUM(C18:G18)</f>
        <v>2500</v>
      </c>
      <c r="I18" s="18"/>
      <c r="J18" s="18"/>
      <c r="K18" s="18"/>
      <c r="L18" s="18"/>
      <c r="M18" s="18"/>
      <c r="N18" s="18">
        <f t="shared" ref="N18:N32" si="4">SUM(I18:M18)</f>
        <v>0</v>
      </c>
      <c r="O18" s="18">
        <f>SUM(H18,N18)</f>
        <v>2500</v>
      </c>
      <c r="P18" s="18"/>
    </row>
    <row r="19" spans="1:16" s="30" customFormat="1" ht="27" thickBot="1" x14ac:dyDescent="0.45">
      <c r="A19" s="26">
        <v>5707</v>
      </c>
      <c r="B19" s="27" t="s">
        <v>33</v>
      </c>
      <c r="C19" s="29">
        <f>SUM(C17:C18)</f>
        <v>0</v>
      </c>
      <c r="D19" s="29">
        <f t="shared" ref="D19:P19" si="5">SUM(D17:D18)</f>
        <v>0</v>
      </c>
      <c r="E19" s="28">
        <f t="shared" si="5"/>
        <v>3150</v>
      </c>
      <c r="F19" s="29">
        <f t="shared" si="5"/>
        <v>0</v>
      </c>
      <c r="G19" s="29">
        <f t="shared" si="5"/>
        <v>0</v>
      </c>
      <c r="H19" s="29">
        <f t="shared" si="5"/>
        <v>3150</v>
      </c>
      <c r="I19" s="29">
        <f t="shared" si="5"/>
        <v>0</v>
      </c>
      <c r="J19" s="29">
        <f t="shared" si="5"/>
        <v>0</v>
      </c>
      <c r="K19" s="29">
        <f t="shared" si="5"/>
        <v>0</v>
      </c>
      <c r="L19" s="29">
        <f t="shared" si="5"/>
        <v>0</v>
      </c>
      <c r="M19" s="29">
        <f t="shared" si="5"/>
        <v>0</v>
      </c>
      <c r="N19" s="29">
        <f t="shared" si="5"/>
        <v>0</v>
      </c>
      <c r="O19" s="29">
        <f t="shared" si="5"/>
        <v>3150</v>
      </c>
      <c r="P19" s="29">
        <f t="shared" si="5"/>
        <v>0</v>
      </c>
    </row>
    <row r="20" spans="1:16" s="30" customFormat="1" ht="76.5" x14ac:dyDescent="0.4">
      <c r="A20" s="26">
        <v>6105</v>
      </c>
      <c r="B20" s="27" t="s">
        <v>27</v>
      </c>
      <c r="C20" s="29"/>
      <c r="D20" s="29"/>
      <c r="E20" s="28"/>
      <c r="F20" s="29"/>
      <c r="G20" s="29"/>
      <c r="H20" s="29"/>
      <c r="I20" s="28"/>
      <c r="J20" s="29"/>
      <c r="K20" s="29"/>
      <c r="L20" s="29"/>
      <c r="M20" s="29"/>
      <c r="N20" s="29"/>
      <c r="O20" s="29"/>
      <c r="P20" s="29"/>
    </row>
    <row r="21" spans="1:16" s="16" customFormat="1" ht="27" thickBot="1" x14ac:dyDescent="0.45">
      <c r="A21" s="31"/>
      <c r="B21" s="19" t="s">
        <v>35</v>
      </c>
      <c r="C21" s="20"/>
      <c r="D21" s="20"/>
      <c r="E21" s="20">
        <v>120</v>
      </c>
      <c r="F21" s="20"/>
      <c r="G21" s="20"/>
      <c r="H21" s="18">
        <f>SUM(C21:G21)</f>
        <v>120</v>
      </c>
      <c r="I21" s="20"/>
      <c r="J21" s="18"/>
      <c r="K21" s="18"/>
      <c r="L21" s="18"/>
      <c r="M21" s="18"/>
      <c r="N21" s="18">
        <f t="shared" si="4"/>
        <v>0</v>
      </c>
      <c r="O21" s="18">
        <f>SUM(H21,N21)</f>
        <v>120</v>
      </c>
      <c r="P21" s="18"/>
    </row>
    <row r="22" spans="1:16" s="30" customFormat="1" ht="51" x14ac:dyDescent="0.4">
      <c r="A22" s="26">
        <v>6107</v>
      </c>
      <c r="B22" s="27" t="s">
        <v>38</v>
      </c>
      <c r="C22" s="29"/>
      <c r="D22" s="29"/>
      <c r="E22" s="28"/>
      <c r="F22" s="29"/>
      <c r="G22" s="29"/>
      <c r="H22" s="29"/>
      <c r="I22" s="28"/>
      <c r="J22" s="29"/>
      <c r="K22" s="29"/>
      <c r="L22" s="29"/>
      <c r="M22" s="29"/>
      <c r="N22" s="29"/>
      <c r="O22" s="29"/>
      <c r="P22" s="29"/>
    </row>
    <row r="23" spans="1:16" s="16" customFormat="1" ht="27" thickBot="1" x14ac:dyDescent="0.45">
      <c r="A23" s="31"/>
      <c r="B23" s="19" t="s">
        <v>39</v>
      </c>
      <c r="C23" s="20"/>
      <c r="D23" s="20"/>
      <c r="E23" s="20"/>
      <c r="F23" s="20"/>
      <c r="G23" s="20"/>
      <c r="H23" s="18">
        <f>SUM(C23:G23)</f>
        <v>0</v>
      </c>
      <c r="I23" s="20"/>
      <c r="J23" s="18"/>
      <c r="K23" s="20">
        <v>368</v>
      </c>
      <c r="L23" s="20"/>
      <c r="M23" s="18"/>
      <c r="N23" s="18">
        <f t="shared" ref="N23:N25" si="6">SUM(I23:M23)</f>
        <v>368</v>
      </c>
      <c r="O23" s="18">
        <f>SUM(H23,N23)</f>
        <v>368</v>
      </c>
      <c r="P23" s="20"/>
    </row>
    <row r="24" spans="1:16" s="30" customFormat="1" x14ac:dyDescent="0.4">
      <c r="A24" s="26">
        <v>6201</v>
      </c>
      <c r="B24" s="27" t="s">
        <v>55</v>
      </c>
      <c r="C24" s="29"/>
      <c r="D24" s="29"/>
      <c r="E24" s="28"/>
      <c r="F24" s="29"/>
      <c r="G24" s="29"/>
      <c r="H24" s="29"/>
      <c r="I24" s="28"/>
      <c r="J24" s="29"/>
      <c r="K24" s="29"/>
      <c r="L24" s="29"/>
      <c r="M24" s="29"/>
      <c r="N24" s="29"/>
      <c r="O24" s="29"/>
      <c r="P24" s="29"/>
    </row>
    <row r="25" spans="1:16" s="16" customFormat="1" ht="27" thickBot="1" x14ac:dyDescent="0.45">
      <c r="A25" s="17"/>
      <c r="B25" s="42" t="s">
        <v>56</v>
      </c>
      <c r="C25" s="18"/>
      <c r="D25" s="18"/>
      <c r="E25" s="20"/>
      <c r="F25" s="18"/>
      <c r="G25" s="18"/>
      <c r="H25" s="18">
        <f>SUM(C25:G25)</f>
        <v>0</v>
      </c>
      <c r="I25" s="20"/>
      <c r="J25" s="20"/>
      <c r="K25" s="18"/>
      <c r="L25" s="18"/>
      <c r="M25" s="18"/>
      <c r="N25" s="18">
        <f t="shared" si="6"/>
        <v>0</v>
      </c>
      <c r="O25" s="18">
        <f>SUM(H25,N25)</f>
        <v>0</v>
      </c>
      <c r="P25" s="18">
        <v>29863</v>
      </c>
    </row>
    <row r="26" spans="1:16" s="30" customFormat="1" x14ac:dyDescent="0.4">
      <c r="A26" s="26">
        <v>6303</v>
      </c>
      <c r="B26" s="27" t="s">
        <v>30</v>
      </c>
      <c r="C26" s="29"/>
      <c r="D26" s="29"/>
      <c r="E26" s="28"/>
      <c r="F26" s="29"/>
      <c r="G26" s="29"/>
      <c r="H26" s="29"/>
      <c r="I26" s="28"/>
      <c r="J26" s="29"/>
      <c r="K26" s="29"/>
      <c r="L26" s="29"/>
      <c r="M26" s="29"/>
      <c r="N26" s="29"/>
      <c r="O26" s="29"/>
      <c r="P26" s="29"/>
    </row>
    <row r="27" spans="1:16" s="16" customFormat="1" x14ac:dyDescent="0.4">
      <c r="A27" s="17"/>
      <c r="B27" s="19" t="s">
        <v>41</v>
      </c>
      <c r="C27" s="18"/>
      <c r="D27" s="18"/>
      <c r="E27" s="20"/>
      <c r="F27" s="18"/>
      <c r="G27" s="18"/>
      <c r="H27" s="18">
        <f>SUM(C27:G27)</f>
        <v>0</v>
      </c>
      <c r="I27" s="20"/>
      <c r="J27" s="20">
        <v>920</v>
      </c>
      <c r="K27" s="18"/>
      <c r="L27" s="18"/>
      <c r="M27" s="18"/>
      <c r="N27" s="18">
        <f t="shared" ref="N27" si="7">SUM(I27:M27)</f>
        <v>920</v>
      </c>
      <c r="O27" s="18">
        <f>SUM(H27,N27)</f>
        <v>920</v>
      </c>
      <c r="P27" s="18"/>
    </row>
    <row r="28" spans="1:16" s="16" customFormat="1" ht="27" thickBot="1" x14ac:dyDescent="0.45">
      <c r="A28" s="17"/>
      <c r="B28" s="19" t="s">
        <v>71</v>
      </c>
      <c r="C28" s="18"/>
      <c r="D28" s="18"/>
      <c r="E28" s="20"/>
      <c r="F28" s="18"/>
      <c r="G28" s="18"/>
      <c r="H28" s="18">
        <f>SUM(C28:G28)</f>
        <v>0</v>
      </c>
      <c r="I28" s="20"/>
      <c r="J28" s="20">
        <v>2862</v>
      </c>
      <c r="K28" s="18"/>
      <c r="L28" s="18"/>
      <c r="M28" s="18"/>
      <c r="N28" s="18">
        <f t="shared" si="4"/>
        <v>2862</v>
      </c>
      <c r="O28" s="18">
        <f>SUM(H28,N28)</f>
        <v>2862</v>
      </c>
      <c r="P28" s="18"/>
    </row>
    <row r="29" spans="1:16" s="25" customFormat="1" thickBot="1" x14ac:dyDescent="0.4">
      <c r="A29" s="22">
        <v>6303</v>
      </c>
      <c r="B29" s="23" t="s">
        <v>31</v>
      </c>
      <c r="C29" s="24">
        <f t="shared" ref="C29:P29" si="8">SUM(C27:C28)</f>
        <v>0</v>
      </c>
      <c r="D29" s="24">
        <f t="shared" si="8"/>
        <v>0</v>
      </c>
      <c r="E29" s="24">
        <f t="shared" si="8"/>
        <v>0</v>
      </c>
      <c r="F29" s="24">
        <f t="shared" si="8"/>
        <v>0</v>
      </c>
      <c r="G29" s="24">
        <f t="shared" si="8"/>
        <v>0</v>
      </c>
      <c r="H29" s="24">
        <f t="shared" si="8"/>
        <v>0</v>
      </c>
      <c r="I29" s="24">
        <f t="shared" si="8"/>
        <v>0</v>
      </c>
      <c r="J29" s="24">
        <f t="shared" si="8"/>
        <v>3782</v>
      </c>
      <c r="K29" s="24">
        <f t="shared" si="8"/>
        <v>0</v>
      </c>
      <c r="L29" s="24">
        <f t="shared" si="8"/>
        <v>0</v>
      </c>
      <c r="M29" s="24">
        <f t="shared" si="8"/>
        <v>0</v>
      </c>
      <c r="N29" s="24">
        <f t="shared" si="8"/>
        <v>3782</v>
      </c>
      <c r="O29" s="24">
        <f t="shared" si="8"/>
        <v>3782</v>
      </c>
      <c r="P29" s="24">
        <f t="shared" si="8"/>
        <v>0</v>
      </c>
    </row>
    <row r="30" spans="1:16" s="30" customFormat="1" x14ac:dyDescent="0.4">
      <c r="A30" s="26">
        <v>6404</v>
      </c>
      <c r="B30" s="27" t="s">
        <v>25</v>
      </c>
      <c r="C30" s="29"/>
      <c r="D30" s="29"/>
      <c r="E30" s="28"/>
      <c r="F30" s="29"/>
      <c r="G30" s="29"/>
      <c r="H30" s="29"/>
      <c r="I30" s="28"/>
      <c r="J30" s="29"/>
      <c r="K30" s="29"/>
      <c r="L30" s="29"/>
      <c r="M30" s="29"/>
      <c r="N30" s="29"/>
      <c r="O30" s="29"/>
      <c r="P30" s="29"/>
    </row>
    <row r="31" spans="1:16" s="16" customFormat="1" ht="27" thickBot="1" x14ac:dyDescent="0.45">
      <c r="A31" s="17"/>
      <c r="B31" s="19" t="s">
        <v>42</v>
      </c>
      <c r="C31" s="18"/>
      <c r="D31" s="18"/>
      <c r="E31" s="20"/>
      <c r="F31" s="18"/>
      <c r="G31" s="18"/>
      <c r="H31" s="18">
        <f>SUM(C31:G31)</f>
        <v>0</v>
      </c>
      <c r="I31" s="20">
        <v>1537</v>
      </c>
      <c r="J31" s="18"/>
      <c r="K31" s="18"/>
      <c r="L31" s="18"/>
      <c r="M31" s="18"/>
      <c r="N31" s="18">
        <f t="shared" ref="N31" si="9">SUM(I31:M31)</f>
        <v>1537</v>
      </c>
      <c r="O31" s="18">
        <f>SUM(H31,N31)</f>
        <v>1537</v>
      </c>
      <c r="P31" s="18"/>
    </row>
    <row r="32" spans="1:16" s="25" customFormat="1" thickBot="1" x14ac:dyDescent="0.4">
      <c r="A32" s="22">
        <v>6404</v>
      </c>
      <c r="B32" s="23" t="s">
        <v>26</v>
      </c>
      <c r="C32" s="24">
        <f t="shared" ref="C32:M32" si="10">SUM(C31:C31)</f>
        <v>0</v>
      </c>
      <c r="D32" s="24">
        <f t="shared" si="10"/>
        <v>0</v>
      </c>
      <c r="E32" s="24">
        <f t="shared" si="10"/>
        <v>0</v>
      </c>
      <c r="F32" s="24">
        <f t="shared" si="10"/>
        <v>0</v>
      </c>
      <c r="G32" s="24">
        <f t="shared" si="10"/>
        <v>0</v>
      </c>
      <c r="H32" s="24">
        <f t="shared" si="10"/>
        <v>0</v>
      </c>
      <c r="I32" s="24">
        <f t="shared" si="10"/>
        <v>1537</v>
      </c>
      <c r="J32" s="24">
        <f t="shared" si="10"/>
        <v>0</v>
      </c>
      <c r="K32" s="24">
        <f t="shared" si="10"/>
        <v>0</v>
      </c>
      <c r="L32" s="24">
        <f t="shared" si="10"/>
        <v>0</v>
      </c>
      <c r="M32" s="24">
        <f t="shared" si="10"/>
        <v>0</v>
      </c>
      <c r="N32" s="24">
        <f t="shared" si="4"/>
        <v>1537</v>
      </c>
      <c r="O32" s="24">
        <f>SUM(H32,N32)</f>
        <v>1537</v>
      </c>
      <c r="P32" s="24">
        <f>SUM(P31:P31)</f>
        <v>0</v>
      </c>
    </row>
    <row r="33" spans="1:16" s="30" customFormat="1" ht="51" x14ac:dyDescent="0.4">
      <c r="A33" s="26">
        <v>6501</v>
      </c>
      <c r="B33" s="27" t="s">
        <v>28</v>
      </c>
      <c r="C33" s="29"/>
      <c r="D33" s="29"/>
      <c r="E33" s="28"/>
      <c r="F33" s="29"/>
      <c r="G33" s="29"/>
      <c r="H33" s="29"/>
      <c r="I33" s="28"/>
      <c r="J33" s="29"/>
      <c r="K33" s="29"/>
      <c r="L33" s="29"/>
      <c r="M33" s="29"/>
      <c r="N33" s="29"/>
      <c r="O33" s="29"/>
      <c r="P33" s="29"/>
    </row>
    <row r="34" spans="1:16" s="16" customFormat="1" ht="30" customHeight="1" x14ac:dyDescent="0.4">
      <c r="A34" s="17"/>
      <c r="B34" s="43" t="s">
        <v>43</v>
      </c>
      <c r="C34" s="18"/>
      <c r="D34" s="18"/>
      <c r="E34" s="20"/>
      <c r="F34" s="18"/>
      <c r="G34" s="18"/>
      <c r="H34" s="18">
        <f t="shared" ref="H34:H42" si="11">SUM(C34:G34)</f>
        <v>0</v>
      </c>
      <c r="I34" s="20"/>
      <c r="J34" s="20"/>
      <c r="K34" s="20"/>
      <c r="L34" s="20"/>
      <c r="M34" s="20"/>
      <c r="N34" s="18"/>
      <c r="O34" s="18"/>
      <c r="P34" s="20"/>
    </row>
    <row r="35" spans="1:16" s="16" customFormat="1" ht="53.25" thickBot="1" x14ac:dyDescent="0.45">
      <c r="A35" s="17"/>
      <c r="B35" s="19" t="s">
        <v>44</v>
      </c>
      <c r="C35" s="18"/>
      <c r="D35" s="18"/>
      <c r="E35" s="20"/>
      <c r="F35" s="18"/>
      <c r="G35" s="18"/>
      <c r="H35" s="18">
        <f t="shared" si="11"/>
        <v>0</v>
      </c>
      <c r="I35" s="20"/>
      <c r="J35" s="20"/>
      <c r="K35" s="20"/>
      <c r="L35" s="20">
        <v>1500</v>
      </c>
      <c r="M35" s="20"/>
      <c r="N35" s="18">
        <f t="shared" ref="N35" si="12">SUM(I35:M35)</f>
        <v>1500</v>
      </c>
      <c r="O35" s="18">
        <f>SUM(H35,N35)</f>
        <v>1500</v>
      </c>
      <c r="P35" s="20"/>
    </row>
    <row r="36" spans="1:16" s="30" customFormat="1" x14ac:dyDescent="0.4">
      <c r="A36" s="26">
        <v>7201</v>
      </c>
      <c r="B36" s="27" t="s">
        <v>49</v>
      </c>
      <c r="C36" s="29"/>
      <c r="D36" s="29"/>
      <c r="E36" s="28"/>
      <c r="F36" s="29"/>
      <c r="G36" s="28"/>
      <c r="H36" s="29">
        <f t="shared" si="11"/>
        <v>0</v>
      </c>
      <c r="I36" s="28"/>
      <c r="J36" s="28"/>
      <c r="K36" s="28"/>
      <c r="L36" s="28"/>
      <c r="M36" s="28"/>
      <c r="N36" s="29"/>
      <c r="O36" s="29"/>
      <c r="P36" s="28"/>
    </row>
    <row r="37" spans="1:16" s="21" customFormat="1" x14ac:dyDescent="0.4">
      <c r="A37" s="17"/>
      <c r="B37" s="19" t="s">
        <v>50</v>
      </c>
      <c r="C37" s="20"/>
      <c r="D37" s="20"/>
      <c r="E37" s="20"/>
      <c r="F37" s="20"/>
      <c r="G37" s="20">
        <v>100000</v>
      </c>
      <c r="H37" s="18">
        <f t="shared" si="11"/>
        <v>100000</v>
      </c>
      <c r="I37" s="20"/>
      <c r="J37" s="20"/>
      <c r="K37" s="20"/>
      <c r="L37" s="20"/>
      <c r="M37" s="20">
        <v>239123</v>
      </c>
      <c r="N37" s="18">
        <f t="shared" ref="N37:N42" si="13">SUM(I37:M37)</f>
        <v>239123</v>
      </c>
      <c r="O37" s="18">
        <f t="shared" ref="O37:O42" si="14">SUM(H37,N37)</f>
        <v>339123</v>
      </c>
      <c r="P37" s="20"/>
    </row>
    <row r="38" spans="1:16" s="16" customFormat="1" ht="52.5" x14ac:dyDescent="0.4">
      <c r="A38" s="17"/>
      <c r="B38" s="19" t="s">
        <v>51</v>
      </c>
      <c r="C38" s="18"/>
      <c r="D38" s="18"/>
      <c r="E38" s="20"/>
      <c r="F38" s="18"/>
      <c r="G38" s="20"/>
      <c r="H38" s="18">
        <f t="shared" si="11"/>
        <v>0</v>
      </c>
      <c r="I38" s="20"/>
      <c r="J38" s="20"/>
      <c r="K38" s="20"/>
      <c r="L38" s="20"/>
      <c r="M38" s="20">
        <v>250000</v>
      </c>
      <c r="N38" s="18">
        <f t="shared" si="13"/>
        <v>250000</v>
      </c>
      <c r="O38" s="18">
        <f t="shared" si="14"/>
        <v>250000</v>
      </c>
      <c r="P38" s="20"/>
    </row>
    <row r="39" spans="1:16" s="36" customFormat="1" ht="27" thickBot="1" x14ac:dyDescent="0.45">
      <c r="A39" s="32"/>
      <c r="B39" s="33" t="s">
        <v>48</v>
      </c>
      <c r="C39" s="35"/>
      <c r="D39" s="35"/>
      <c r="E39" s="34"/>
      <c r="F39" s="35"/>
      <c r="G39" s="34">
        <v>200000</v>
      </c>
      <c r="H39" s="35">
        <f t="shared" si="11"/>
        <v>200000</v>
      </c>
      <c r="I39" s="34"/>
      <c r="J39" s="34"/>
      <c r="K39" s="34"/>
      <c r="L39" s="34"/>
      <c r="M39" s="34">
        <v>200000</v>
      </c>
      <c r="N39" s="35">
        <f t="shared" si="13"/>
        <v>200000</v>
      </c>
      <c r="O39" s="35">
        <f t="shared" si="14"/>
        <v>400000</v>
      </c>
      <c r="P39" s="34"/>
    </row>
    <row r="40" spans="1:16" s="25" customFormat="1" thickBot="1" x14ac:dyDescent="0.4">
      <c r="A40" s="22">
        <v>7201</v>
      </c>
      <c r="B40" s="23" t="s">
        <v>52</v>
      </c>
      <c r="C40" s="24">
        <f>SUM(C37:C39)</f>
        <v>0</v>
      </c>
      <c r="D40" s="24">
        <f t="shared" ref="D40:G40" si="15">SUM(D37:D39)</f>
        <v>0</v>
      </c>
      <c r="E40" s="24">
        <f t="shared" si="15"/>
        <v>0</v>
      </c>
      <c r="F40" s="24">
        <f t="shared" si="15"/>
        <v>0</v>
      </c>
      <c r="G40" s="24">
        <f t="shared" si="15"/>
        <v>300000</v>
      </c>
      <c r="H40" s="24">
        <f t="shared" si="11"/>
        <v>300000</v>
      </c>
      <c r="I40" s="24">
        <f t="shared" ref="I40:M40" si="16">SUM(I37:I39)</f>
        <v>0</v>
      </c>
      <c r="J40" s="24">
        <f t="shared" si="16"/>
        <v>0</v>
      </c>
      <c r="K40" s="24">
        <f t="shared" si="16"/>
        <v>0</v>
      </c>
      <c r="L40" s="24">
        <f t="shared" si="16"/>
        <v>0</v>
      </c>
      <c r="M40" s="24">
        <f t="shared" si="16"/>
        <v>689123</v>
      </c>
      <c r="N40" s="24">
        <f t="shared" si="13"/>
        <v>689123</v>
      </c>
      <c r="O40" s="24">
        <f t="shared" si="14"/>
        <v>989123</v>
      </c>
      <c r="P40" s="24">
        <f t="shared" ref="P40" si="17">SUM(P37:P39)</f>
        <v>0</v>
      </c>
    </row>
    <row r="41" spans="1:16" s="30" customFormat="1" x14ac:dyDescent="0.4">
      <c r="A41" s="26">
        <v>7203</v>
      </c>
      <c r="B41" s="27" t="s">
        <v>53</v>
      </c>
      <c r="C41" s="29"/>
      <c r="D41" s="29"/>
      <c r="E41" s="28"/>
      <c r="F41" s="29"/>
      <c r="G41" s="29"/>
      <c r="H41" s="29">
        <f t="shared" si="11"/>
        <v>0</v>
      </c>
      <c r="I41" s="28"/>
      <c r="J41" s="28"/>
      <c r="K41" s="28"/>
      <c r="L41" s="28"/>
      <c r="M41" s="28"/>
      <c r="N41" s="29">
        <f t="shared" si="13"/>
        <v>0</v>
      </c>
      <c r="O41" s="29">
        <f t="shared" si="14"/>
        <v>0</v>
      </c>
      <c r="P41" s="28"/>
    </row>
    <row r="42" spans="1:16" s="36" customFormat="1" ht="27" thickBot="1" x14ac:dyDescent="0.45">
      <c r="A42" s="32"/>
      <c r="B42" s="33" t="s">
        <v>54</v>
      </c>
      <c r="C42" s="35"/>
      <c r="D42" s="35"/>
      <c r="E42" s="34"/>
      <c r="F42" s="35"/>
      <c r="G42" s="34">
        <v>100000</v>
      </c>
      <c r="H42" s="35">
        <f t="shared" si="11"/>
        <v>100000</v>
      </c>
      <c r="I42" s="34"/>
      <c r="J42" s="34"/>
      <c r="K42" s="34"/>
      <c r="L42" s="34"/>
      <c r="M42" s="34">
        <v>150000</v>
      </c>
      <c r="N42" s="35">
        <f t="shared" si="13"/>
        <v>150000</v>
      </c>
      <c r="O42" s="35">
        <f t="shared" si="14"/>
        <v>250000</v>
      </c>
      <c r="P42" s="34"/>
    </row>
    <row r="43" spans="1:16" s="38" customFormat="1" ht="59.25" customHeight="1" thickBot="1" x14ac:dyDescent="0.3">
      <c r="A43" s="64" t="s">
        <v>67</v>
      </c>
      <c r="B43" s="65"/>
      <c r="C43" s="37">
        <f>SUM(C19,C21,C23,C25,C29,C32,C35,C40,C42)</f>
        <v>0</v>
      </c>
      <c r="D43" s="37">
        <f t="shared" ref="D43:P43" si="18">SUM(D19,D21,D23,D25,D29,D32,D35,D40,D42)</f>
        <v>0</v>
      </c>
      <c r="E43" s="37">
        <f t="shared" si="18"/>
        <v>3270</v>
      </c>
      <c r="F43" s="37">
        <f t="shared" si="18"/>
        <v>0</v>
      </c>
      <c r="G43" s="37">
        <f t="shared" si="18"/>
        <v>400000</v>
      </c>
      <c r="H43" s="37">
        <f t="shared" si="18"/>
        <v>403270</v>
      </c>
      <c r="I43" s="37">
        <f t="shared" si="18"/>
        <v>1537</v>
      </c>
      <c r="J43" s="37">
        <f t="shared" si="18"/>
        <v>3782</v>
      </c>
      <c r="K43" s="37">
        <f t="shared" si="18"/>
        <v>368</v>
      </c>
      <c r="L43" s="37">
        <f t="shared" si="18"/>
        <v>1500</v>
      </c>
      <c r="M43" s="37">
        <f t="shared" si="18"/>
        <v>839123</v>
      </c>
      <c r="N43" s="37">
        <f t="shared" si="18"/>
        <v>846310</v>
      </c>
      <c r="O43" s="37">
        <f t="shared" si="18"/>
        <v>1249580</v>
      </c>
      <c r="P43" s="37">
        <f t="shared" si="18"/>
        <v>29863</v>
      </c>
    </row>
    <row r="44" spans="1:16" s="38" customFormat="1" ht="59.25" customHeight="1" thickBot="1" x14ac:dyDescent="0.3">
      <c r="A44" s="62" t="s">
        <v>68</v>
      </c>
      <c r="B44" s="63"/>
      <c r="C44" s="37">
        <f>SUM(C14,C43)</f>
        <v>0</v>
      </c>
      <c r="D44" s="37">
        <f t="shared" ref="D44:P44" si="19">SUM(D14,D43)</f>
        <v>46051</v>
      </c>
      <c r="E44" s="37">
        <f t="shared" si="19"/>
        <v>3974</v>
      </c>
      <c r="F44" s="37">
        <f t="shared" si="19"/>
        <v>0</v>
      </c>
      <c r="G44" s="37">
        <f t="shared" si="19"/>
        <v>400000</v>
      </c>
      <c r="H44" s="37">
        <f t="shared" si="19"/>
        <v>450025</v>
      </c>
      <c r="I44" s="37">
        <f t="shared" si="19"/>
        <v>1537</v>
      </c>
      <c r="J44" s="37">
        <f t="shared" si="19"/>
        <v>3782</v>
      </c>
      <c r="K44" s="37">
        <f t="shared" si="19"/>
        <v>368</v>
      </c>
      <c r="L44" s="37">
        <f t="shared" si="19"/>
        <v>1500</v>
      </c>
      <c r="M44" s="37">
        <f t="shared" si="19"/>
        <v>839123</v>
      </c>
      <c r="N44" s="37">
        <f t="shared" si="19"/>
        <v>846310</v>
      </c>
      <c r="O44" s="37">
        <f t="shared" si="19"/>
        <v>1296335</v>
      </c>
      <c r="P44" s="37">
        <f t="shared" si="19"/>
        <v>29863</v>
      </c>
    </row>
    <row r="45" spans="1:16" s="38" customFormat="1" ht="59.25" customHeight="1" thickBot="1" x14ac:dyDescent="0.3">
      <c r="A45" s="40"/>
      <c r="B45" s="41" t="s">
        <v>36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7">
        <v>24117</v>
      </c>
      <c r="P45" s="39"/>
    </row>
    <row r="46" spans="1:16" s="38" customFormat="1" ht="59.25" customHeight="1" thickBot="1" x14ac:dyDescent="0.3">
      <c r="A46" s="67" t="s">
        <v>34</v>
      </c>
      <c r="B46" s="68"/>
      <c r="C46" s="69">
        <f>SUM(C44:C45)</f>
        <v>0</v>
      </c>
      <c r="D46" s="69">
        <f t="shared" ref="D46:P46" si="20">SUM(D44:D45)</f>
        <v>46051</v>
      </c>
      <c r="E46" s="69">
        <f t="shared" si="20"/>
        <v>3974</v>
      </c>
      <c r="F46" s="69">
        <f t="shared" si="20"/>
        <v>0</v>
      </c>
      <c r="G46" s="69">
        <f t="shared" si="20"/>
        <v>400000</v>
      </c>
      <c r="H46" s="69">
        <f t="shared" si="20"/>
        <v>450025</v>
      </c>
      <c r="I46" s="69">
        <f t="shared" si="20"/>
        <v>1537</v>
      </c>
      <c r="J46" s="69">
        <f t="shared" si="20"/>
        <v>3782</v>
      </c>
      <c r="K46" s="69">
        <f t="shared" si="20"/>
        <v>368</v>
      </c>
      <c r="L46" s="69">
        <f t="shared" si="20"/>
        <v>1500</v>
      </c>
      <c r="M46" s="69">
        <f t="shared" si="20"/>
        <v>839123</v>
      </c>
      <c r="N46" s="69">
        <f t="shared" si="20"/>
        <v>846310</v>
      </c>
      <c r="O46" s="37">
        <f t="shared" si="20"/>
        <v>1320452</v>
      </c>
      <c r="P46" s="37">
        <f t="shared" si="20"/>
        <v>29863</v>
      </c>
    </row>
    <row r="47" spans="1:16" ht="27" thickBot="1" x14ac:dyDescent="0.45">
      <c r="A47" s="70"/>
      <c r="B47" s="7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3"/>
      <c r="O47" s="66">
        <f>SUM(O46:P46)</f>
        <v>1350315</v>
      </c>
      <c r="P47" s="59"/>
    </row>
  </sheetData>
  <mergeCells count="8">
    <mergeCell ref="A6:A7"/>
    <mergeCell ref="A1:P1"/>
    <mergeCell ref="A2:P2"/>
    <mergeCell ref="A3:P3"/>
    <mergeCell ref="O47:P47"/>
    <mergeCell ref="A14:B14"/>
    <mergeCell ref="A44:B44"/>
    <mergeCell ref="A43:B43"/>
  </mergeCells>
  <printOptions horizontalCentered="1"/>
  <pageMargins left="0" right="0" top="0.59055118110236227" bottom="0" header="0.11811023622047245" footer="0.31496062992125984"/>
  <pageSetup paperSize="8" scale="35" fitToHeight="4" orientation="landscape" r:id="rId1"/>
  <headerFooter>
    <oddHeader>&amp;R&amp;14 8. számú melléklet &amp;P. oldal az előterjesztéshez</oddHeader>
  </headerFooter>
  <rowBreaks count="1" manualBreakCount="1">
    <brk id="4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ÖNK MARADVÁNY FELOSZTÁSA</vt:lpstr>
      <vt:lpstr>'ÖNK MARADVÁNY FELOSZTÁSA'!Nyomtatási_cím</vt:lpstr>
      <vt:lpstr>'ÖNK MARADVÁNY FELOSZTÁSA'!Nyomtatási_terület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2023-05-03T08:34:31Z</dcterms:modified>
</cp:coreProperties>
</file>