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\2022.12.31\2022.12.31. Pénzügynek\"/>
    </mc:Choice>
  </mc:AlternateContent>
  <bookViews>
    <workbookView xWindow="360" yWindow="510" windowWidth="14355" windowHeight="2730" tabRatio="870" activeTab="2"/>
  </bookViews>
  <sheets>
    <sheet name="3. sz. mell." sheetId="3" r:id="rId1"/>
    <sheet name="4. sz. mell." sheetId="4" r:id="rId2"/>
    <sheet name="5. sz. mell. vagy.kez." sheetId="65" r:id="rId3"/>
    <sheet name="9. sz. mell." sheetId="64" r:id="rId4"/>
    <sheet name="10. sz. mell." sheetId="43" r:id="rId5"/>
    <sheet name="11. sz. mell." sheetId="49" r:id="rId6"/>
    <sheet name="12. sz. mell." sheetId="55" r:id="rId7"/>
    <sheet name="13. sz. mell." sheetId="61" r:id="rId8"/>
    <sheet name="13. sz. mell. vagy.kez." sheetId="66" r:id="rId9"/>
  </sheets>
  <definedNames>
    <definedName name="_xlnm._FilterDatabase" localSheetId="7" hidden="1">'13. sz. mell.'!$A$4:$G$12</definedName>
    <definedName name="_xlnm._FilterDatabase" localSheetId="8" hidden="1">'13. sz. mell. vagy.kez.'!$A$5:$E$13</definedName>
    <definedName name="_xlnm._FilterDatabase" localSheetId="0" hidden="1">'3. sz. mell.'!$A$6:$F$13</definedName>
  </definedNames>
  <calcPr calcId="152511"/>
</workbook>
</file>

<file path=xl/calcChain.xml><?xml version="1.0" encoding="utf-8"?>
<calcChain xmlns="http://schemas.openxmlformats.org/spreadsheetml/2006/main">
  <c r="G6" i="43" l="1"/>
  <c r="G11" i="61"/>
  <c r="G10" i="61"/>
  <c r="G9" i="61"/>
  <c r="G8" i="61"/>
  <c r="G7" i="61"/>
  <c r="G6" i="61"/>
  <c r="G5" i="61"/>
  <c r="F11" i="55"/>
  <c r="F10" i="55"/>
  <c r="F9" i="55"/>
  <c r="F8" i="55"/>
  <c r="F7" i="55"/>
  <c r="F6" i="55"/>
  <c r="F5" i="55"/>
  <c r="H11" i="49"/>
  <c r="H10" i="49"/>
  <c r="H9" i="49"/>
  <c r="H8" i="49"/>
  <c r="H7" i="49"/>
  <c r="H6" i="49"/>
  <c r="H5" i="49"/>
  <c r="G12" i="43"/>
  <c r="G11" i="43"/>
  <c r="G10" i="43"/>
  <c r="G9" i="43"/>
  <c r="G8" i="43"/>
  <c r="G7" i="43"/>
  <c r="G13" i="43" l="1"/>
  <c r="E12" i="66"/>
  <c r="E11" i="66"/>
  <c r="E10" i="66"/>
  <c r="E9" i="66"/>
  <c r="E8" i="66"/>
  <c r="E7" i="66"/>
  <c r="E6" i="66"/>
  <c r="D13" i="66"/>
  <c r="I9" i="65"/>
  <c r="I10" i="65"/>
  <c r="I11" i="65"/>
  <c r="I12" i="65"/>
  <c r="I13" i="65"/>
  <c r="I14" i="65"/>
  <c r="I15" i="65"/>
  <c r="G12" i="4"/>
  <c r="G11" i="4"/>
  <c r="G10" i="4"/>
  <c r="G9" i="4"/>
  <c r="G8" i="4"/>
  <c r="G7" i="4"/>
  <c r="G13" i="4"/>
  <c r="C13" i="66" l="1"/>
  <c r="E13" i="66" s="1"/>
  <c r="H16" i="65"/>
  <c r="G16" i="65"/>
  <c r="F16" i="65"/>
  <c r="E16" i="65"/>
  <c r="D16" i="65"/>
  <c r="C16" i="65"/>
  <c r="I16" i="65" l="1"/>
  <c r="E16" i="66"/>
  <c r="I19" i="65"/>
  <c r="F12" i="61"/>
  <c r="E12" i="61"/>
  <c r="D12" i="61"/>
  <c r="C12" i="61"/>
  <c r="E12" i="55"/>
  <c r="D12" i="55"/>
  <c r="C12" i="55"/>
  <c r="G12" i="49"/>
  <c r="F12" i="49"/>
  <c r="E12" i="49"/>
  <c r="D12" i="49"/>
  <c r="C12" i="49"/>
  <c r="F13" i="43"/>
  <c r="E13" i="43"/>
  <c r="D13" i="43"/>
  <c r="C13" i="43"/>
  <c r="E15" i="64"/>
  <c r="D12" i="64"/>
  <c r="C12" i="64"/>
  <c r="F14" i="4"/>
  <c r="E14" i="4"/>
  <c r="D14" i="4"/>
  <c r="C14" i="4"/>
  <c r="D14" i="3"/>
  <c r="E14" i="3"/>
  <c r="C14" i="3"/>
  <c r="E12" i="64"/>
  <c r="F15" i="55" l="1"/>
  <c r="F12" i="55"/>
  <c r="H12" i="49"/>
  <c r="H15" i="49"/>
  <c r="G16" i="43"/>
  <c r="G17" i="4"/>
  <c r="G14" i="4"/>
  <c r="F14" i="3"/>
  <c r="F17" i="3"/>
  <c r="G15" i="61" l="1"/>
  <c r="G12" i="61"/>
</calcChain>
</file>

<file path=xl/sharedStrings.xml><?xml version="1.0" encoding="utf-8"?>
<sst xmlns="http://schemas.openxmlformats.org/spreadsheetml/2006/main" count="186" uniqueCount="87">
  <si>
    <t>II. Tárgyi eszközök</t>
  </si>
  <si>
    <t>Sorszám</t>
  </si>
  <si>
    <t>Megnevezés</t>
  </si>
  <si>
    <t>Ingatlanok és kapcsolódó vagyoni értékű jogok</t>
  </si>
  <si>
    <t>Beruházások, felújítások</t>
  </si>
  <si>
    <t>Tárgyi eszközök értékhelyesbítése</t>
  </si>
  <si>
    <t>Összesen</t>
  </si>
  <si>
    <t>I. Immaterális javak</t>
  </si>
  <si>
    <t>3. számú melléklet</t>
  </si>
  <si>
    <t>Vagyoni értékű jogok</t>
  </si>
  <si>
    <t>Szellemi termékek</t>
  </si>
  <si>
    <t>Immaterális javak értékhelyesbítése</t>
  </si>
  <si>
    <t>Immaterális javak nettó értéken  összesen</t>
  </si>
  <si>
    <t>4. számú melléklet</t>
  </si>
  <si>
    <t>Tárgyi eszközök nettó értéken összesen</t>
  </si>
  <si>
    <t>Készletek</t>
  </si>
  <si>
    <t>Követelések</t>
  </si>
  <si>
    <t>Értékpapírok</t>
  </si>
  <si>
    <t>Pénzeszközök</t>
  </si>
  <si>
    <t>Intézmények</t>
  </si>
  <si>
    <t>Kiegészítő információk</t>
  </si>
  <si>
    <t>Forgóeszközök összesen</t>
  </si>
  <si>
    <t xml:space="preserve">Kiegészítő információk mindösszesen: </t>
  </si>
  <si>
    <t>Korlátozottan forgalomképes immatáris javak könyv szerinti nettó értéken mindösszesen:</t>
  </si>
  <si>
    <t>Korlátozottan forgalomképes tárgyi eszközök könyv szerinti nettó értéken mindösszesen:</t>
  </si>
  <si>
    <t xml:space="preserve">Forgóeszközök könyv szerinti nettó értéken mindösszesen: </t>
  </si>
  <si>
    <t xml:space="preserve">Kötelezettségek mindösszesen: </t>
  </si>
  <si>
    <t>A. Nemzeti vagyonba tartozó befektetett eszközök</t>
  </si>
  <si>
    <t>II. Korlátozottan forgalomképes vagyon</t>
  </si>
  <si>
    <t>Gépek, berendezések, felszerelések és járművek</t>
  </si>
  <si>
    <t>B. Nemzeti vagyonba tartozó forgóeszközök</t>
  </si>
  <si>
    <t>C. Pénzeszközök D. Követelések</t>
  </si>
  <si>
    <t>E. Egyéb sajátos eszközoldali elszámolások F. Aktív időbeli elhatárolások</t>
  </si>
  <si>
    <t>Egyéb sajátos eszközoldali elszámolások</t>
  </si>
  <si>
    <t>Aktív időbeli elhatárolások</t>
  </si>
  <si>
    <t>10. számú melléklet</t>
  </si>
  <si>
    <t>11. számú melléklet</t>
  </si>
  <si>
    <t>Nemzeti vagyon induláskori értéke</t>
  </si>
  <si>
    <t>Egyéb eszközök induláskori értéke és változásai</t>
  </si>
  <si>
    <t>Felhalmozott eredmény</t>
  </si>
  <si>
    <t>Mérleg szerinti eredmény</t>
  </si>
  <si>
    <t>Saját tőke összesen</t>
  </si>
  <si>
    <t>Saját tőke könyv szerinti nettó értéken mindösszesen:</t>
  </si>
  <si>
    <t xml:space="preserve">Eszközök könyv szerinti nettó értéken mindösszesen: </t>
  </si>
  <si>
    <t>Kötelezettségek</t>
  </si>
  <si>
    <t>12. számú melléklet</t>
  </si>
  <si>
    <t>Kincstári számlavezetéssel kapcsolatos elszámolások</t>
  </si>
  <si>
    <t>Passzív időbeli elhatárolások</t>
  </si>
  <si>
    <t>13. számú táblázat</t>
  </si>
  <si>
    <t>„0”- ra leírt, de használatban lévő, illetve használaton kívüli nagyértékű eszközök állománya</t>
  </si>
  <si>
    <t>„0”- ra leírt eszközök értéke összesen</t>
  </si>
  <si>
    <t>Nemzeti vagyon változásai</t>
  </si>
  <si>
    <t>Ft-ban</t>
  </si>
  <si>
    <t>„0”- ra leírt, de használatban lévő, illetve használaton kívüli kisértékű készletek</t>
  </si>
  <si>
    <t>„0”- ra leírt, de használatban lévő, illetve használaton kívüli kisértékű tárgyi eszközök</t>
  </si>
  <si>
    <t>„0”- ra leírt, de használatban lévő, illetve használaton kívüli kisértékű immateriális javak</t>
  </si>
  <si>
    <t>G. Saját tőke</t>
  </si>
  <si>
    <t>H. Kötelezettségek</t>
  </si>
  <si>
    <t>Köznevelési intézmények összesítője</t>
  </si>
  <si>
    <t>Erzsébetvárosi Bóbita Óvoda</t>
  </si>
  <si>
    <t>Erzsébetvárosi Brunszvik Teréz Óvoda</t>
  </si>
  <si>
    <t>Erzsébetvárosi Csicsergő Óvoda</t>
  </si>
  <si>
    <t>Erzsébetvárosi Kópévár Óvoda</t>
  </si>
  <si>
    <t>Erzsébetvárosi Magonc Óvoda</t>
  </si>
  <si>
    <t>Erzsébetvárosi Nefelejcs Óvoda</t>
  </si>
  <si>
    <t>Erzsébetvárosi Dob Óvoda</t>
  </si>
  <si>
    <t xml:space="preserve">9.számú melléklet </t>
  </si>
  <si>
    <t xml:space="preserve">                                    Köznevelési intézmények összesítője</t>
  </si>
  <si>
    <t>összesen:</t>
  </si>
  <si>
    <t xml:space="preserve">                                          Köznevelési intézmények összesítője</t>
  </si>
  <si>
    <t>IV.Koncesszióba, vagyonkezelésbe átadott eszközök</t>
  </si>
  <si>
    <t xml:space="preserve">1. Koncesszióba, vagyonkezelésbe adott eszközök, </t>
  </si>
  <si>
    <t>Közoktatási intézmények összesítője</t>
  </si>
  <si>
    <t>5. számú melléklet</t>
  </si>
  <si>
    <t xml:space="preserve">Vagyon értékű jogok </t>
  </si>
  <si>
    <t xml:space="preserve">Szellemi termékek </t>
  </si>
  <si>
    <t>Vagyonkezelésbe adott eszközök nettó értéken összesen</t>
  </si>
  <si>
    <t>Alsóerdősori Bárdos Lajos Ált.Isk.és Gimn.</t>
  </si>
  <si>
    <t>Baross Gábor Általános Iskola</t>
  </si>
  <si>
    <t>Erzsébetvárosi Kéttannyelvű Iskola</t>
  </si>
  <si>
    <t>Erzsébetvárosi Pedagógiai Szakszolgálat</t>
  </si>
  <si>
    <t>Madách Imre Gimnázium</t>
  </si>
  <si>
    <t>Molnár Antal Zeneiskola</t>
  </si>
  <si>
    <t>Bárczi Gusztáv Óvoda és Iskola</t>
  </si>
  <si>
    <t>Korlátozottan forgalomképes, vagyonkezelésbe adott eszközök könyv szerinti nettó értéken mindösszesen:</t>
  </si>
  <si>
    <t>„0”- ra leírt, de használatban lévő gépek, berendezések, eszközök állománya</t>
  </si>
  <si>
    <t>Vagyonkezelésbe adott eszközök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</si>
</sst>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7" fillId="0" borderId="0"/>
  </cellStyleXfs>
  <cellXfs count="131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3" fontId="2" fillId="0" borderId="3" xfId="0" applyNumberFormat="1" applyFont="1" applyBorder="1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0" xfId="0" applyNumberFormat="1" applyFont="1"/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/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1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0" fillId="0" borderId="0" xfId="0" applyFill="1"/>
    <xf numFmtId="3" fontId="4" fillId="0" borderId="0" xfId="0" applyNumberFormat="1" applyFont="1" applyFill="1" applyBorder="1"/>
    <xf numFmtId="3" fontId="4" fillId="0" borderId="0" xfId="0" applyNumberFormat="1" applyFont="1" applyFill="1"/>
    <xf numFmtId="3" fontId="5" fillId="0" borderId="0" xfId="0" applyNumberFormat="1" applyFont="1"/>
    <xf numFmtId="0" fontId="2" fillId="0" borderId="16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/>
    <xf numFmtId="3" fontId="4" fillId="0" borderId="0" xfId="0" applyNumberFormat="1" applyFont="1"/>
    <xf numFmtId="0" fontId="4" fillId="0" borderId="0" xfId="0" applyFont="1" applyAlignment="1"/>
    <xf numFmtId="0" fontId="1" fillId="0" borderId="0" xfId="0" applyNumberFormat="1" applyFont="1" applyBorder="1" applyAlignment="1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/>
    <xf numFmtId="3" fontId="2" fillId="0" borderId="0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/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0" borderId="1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4" fillId="0" borderId="4" xfId="0" applyNumberFormat="1" applyFont="1" applyBorder="1"/>
    <xf numFmtId="3" fontId="4" fillId="0" borderId="5" xfId="0" applyNumberFormat="1" applyFont="1" applyBorder="1"/>
    <xf numFmtId="0" fontId="2" fillId="0" borderId="22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/>
    </xf>
    <xf numFmtId="0" fontId="2" fillId="0" borderId="23" xfId="0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3" fontId="2" fillId="0" borderId="12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0" fontId="0" fillId="2" borderId="0" xfId="0" applyFill="1"/>
    <xf numFmtId="0" fontId="5" fillId="2" borderId="0" xfId="0" applyFont="1" applyFill="1"/>
    <xf numFmtId="0" fontId="0" fillId="3" borderId="0" xfId="0" applyFill="1"/>
    <xf numFmtId="0" fontId="5" fillId="3" borderId="0" xfId="0" applyFont="1" applyFill="1"/>
    <xf numFmtId="3" fontId="2" fillId="4" borderId="12" xfId="0" applyNumberFormat="1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/>
    </xf>
    <xf numFmtId="3" fontId="2" fillId="4" borderId="1" xfId="0" applyNumberFormat="1" applyFont="1" applyFill="1" applyBorder="1" applyAlignment="1">
      <alignment horizontal="right"/>
    </xf>
    <xf numFmtId="0" fontId="2" fillId="4" borderId="12" xfId="0" applyFont="1" applyFill="1" applyBorder="1" applyAlignment="1">
      <alignment horizontal="right" vertical="center" wrapText="1"/>
    </xf>
    <xf numFmtId="3" fontId="2" fillId="4" borderId="18" xfId="0" applyNumberFormat="1" applyFont="1" applyFill="1" applyBorder="1"/>
    <xf numFmtId="3" fontId="2" fillId="4" borderId="27" xfId="0" applyNumberFormat="1" applyFont="1" applyFill="1" applyBorder="1"/>
    <xf numFmtId="3" fontId="2" fillId="4" borderId="1" xfId="0" applyNumberFormat="1" applyFont="1" applyFill="1" applyBorder="1"/>
    <xf numFmtId="3" fontId="2" fillId="4" borderId="28" xfId="0" applyNumberFormat="1" applyFont="1" applyFill="1" applyBorder="1"/>
    <xf numFmtId="3" fontId="2" fillId="4" borderId="12" xfId="0" applyNumberFormat="1" applyFont="1" applyFill="1" applyBorder="1"/>
    <xf numFmtId="3" fontId="2" fillId="4" borderId="29" xfId="0" applyNumberFormat="1" applyFont="1" applyFill="1" applyBorder="1"/>
    <xf numFmtId="3" fontId="4" fillId="4" borderId="4" xfId="0" applyNumberFormat="1" applyFont="1" applyFill="1" applyBorder="1"/>
    <xf numFmtId="3" fontId="4" fillId="4" borderId="30" xfId="0" applyNumberFormat="1" applyFont="1" applyFill="1" applyBorder="1"/>
    <xf numFmtId="3" fontId="4" fillId="4" borderId="5" xfId="0" applyNumberFormat="1" applyFont="1" applyFill="1" applyBorder="1"/>
    <xf numFmtId="0" fontId="0" fillId="4" borderId="0" xfId="0" applyFill="1"/>
    <xf numFmtId="0" fontId="1" fillId="0" borderId="0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left" vertical="center" wrapText="1"/>
    </xf>
    <xf numFmtId="3" fontId="2" fillId="4" borderId="24" xfId="0" applyNumberFormat="1" applyFont="1" applyFill="1" applyBorder="1"/>
    <xf numFmtId="0" fontId="2" fillId="4" borderId="2" xfId="0" applyFont="1" applyFill="1" applyBorder="1" applyAlignment="1">
      <alignment horizontal="center" vertical="center"/>
    </xf>
    <xf numFmtId="3" fontId="2" fillId="4" borderId="3" xfId="0" applyNumberFormat="1" applyFont="1" applyFill="1" applyBorder="1"/>
    <xf numFmtId="0" fontId="2" fillId="4" borderId="2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left" vertical="center" wrapText="1"/>
    </xf>
    <xf numFmtId="3" fontId="2" fillId="4" borderId="8" xfId="0" applyNumberFormat="1" applyFont="1" applyFill="1" applyBorder="1"/>
    <xf numFmtId="3" fontId="2" fillId="4" borderId="18" xfId="0" applyNumberFormat="1" applyFont="1" applyFill="1" applyBorder="1" applyAlignment="1"/>
    <xf numFmtId="3" fontId="2" fillId="4" borderId="24" xfId="0" applyNumberFormat="1" applyFont="1" applyFill="1" applyBorder="1" applyAlignment="1"/>
    <xf numFmtId="3" fontId="0" fillId="4" borderId="0" xfId="0" applyNumberFormat="1" applyFill="1"/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 vertical="center" wrapText="1"/>
    </xf>
    <xf numFmtId="3" fontId="2" fillId="4" borderId="7" xfId="0" applyNumberFormat="1" applyFont="1" applyFill="1" applyBorder="1" applyAlignment="1"/>
    <xf numFmtId="3" fontId="2" fillId="4" borderId="3" xfId="0" applyNumberFormat="1" applyFont="1" applyFill="1" applyBorder="1" applyAlignment="1"/>
    <xf numFmtId="3" fontId="2" fillId="4" borderId="1" xfId="0" applyNumberFormat="1" applyFont="1" applyFill="1" applyBorder="1" applyAlignment="1"/>
    <xf numFmtId="0" fontId="2" fillId="4" borderId="2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left" vertical="center" wrapText="1"/>
    </xf>
    <xf numFmtId="3" fontId="2" fillId="4" borderId="19" xfId="0" applyNumberFormat="1" applyFont="1" applyFill="1" applyBorder="1" applyAlignment="1"/>
    <xf numFmtId="3" fontId="2" fillId="4" borderId="8" xfId="0" applyNumberFormat="1" applyFont="1" applyFill="1" applyBorder="1" applyAlignment="1"/>
    <xf numFmtId="0" fontId="5" fillId="4" borderId="0" xfId="0" applyFont="1" applyFill="1"/>
    <xf numFmtId="3" fontId="2" fillId="4" borderId="18" xfId="0" applyNumberFormat="1" applyFont="1" applyFill="1" applyBorder="1" applyAlignment="1">
      <alignment horizontal="right"/>
    </xf>
    <xf numFmtId="3" fontId="2" fillId="4" borderId="24" xfId="0" applyNumberFormat="1" applyFont="1" applyFill="1" applyBorder="1" applyAlignment="1">
      <alignment horizontal="right"/>
    </xf>
    <xf numFmtId="3" fontId="2" fillId="4" borderId="19" xfId="0" applyNumberFormat="1" applyFont="1" applyFill="1" applyBorder="1" applyAlignment="1">
      <alignment horizontal="right"/>
    </xf>
    <xf numFmtId="3" fontId="2" fillId="4" borderId="8" xfId="0" applyNumberFormat="1" applyFont="1" applyFill="1" applyBorder="1" applyAlignment="1">
      <alignment horizontal="right"/>
    </xf>
    <xf numFmtId="0" fontId="2" fillId="4" borderId="1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3" fontId="2" fillId="4" borderId="17" xfId="0" applyNumberFormat="1" applyFont="1" applyFill="1" applyBorder="1"/>
    <xf numFmtId="0" fontId="2" fillId="4" borderId="0" xfId="0" applyFont="1" applyFill="1"/>
    <xf numFmtId="3" fontId="2" fillId="4" borderId="7" xfId="0" applyNumberFormat="1" applyFont="1" applyFill="1" applyBorder="1"/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87" zoomScaleNormal="100" zoomScaleSheetLayoutView="87" workbookViewId="0">
      <selection activeCell="B10" sqref="B10"/>
    </sheetView>
  </sheetViews>
  <sheetFormatPr defaultRowHeight="15" x14ac:dyDescent="0.25"/>
  <cols>
    <col min="2" max="2" width="41.42578125" customWidth="1"/>
    <col min="3" max="3" width="18.7109375" customWidth="1"/>
    <col min="4" max="4" width="19.85546875" customWidth="1"/>
    <col min="5" max="5" width="21.85546875" customWidth="1"/>
    <col min="6" max="6" width="22.28515625" customWidth="1"/>
  </cols>
  <sheetData>
    <row r="1" spans="1:6" ht="24.75" customHeight="1" x14ac:dyDescent="0.3">
      <c r="A1" s="92" t="s">
        <v>28</v>
      </c>
      <c r="B1" s="92"/>
      <c r="C1" s="92"/>
      <c r="D1" s="92"/>
      <c r="E1" s="92"/>
      <c r="F1" s="92"/>
    </row>
    <row r="2" spans="1:6" ht="24.75" customHeight="1" x14ac:dyDescent="0.3">
      <c r="A2" s="92" t="s">
        <v>27</v>
      </c>
      <c r="B2" s="92"/>
      <c r="C2" s="92"/>
      <c r="D2" s="92"/>
      <c r="E2" s="92"/>
      <c r="F2" s="92"/>
    </row>
    <row r="3" spans="1:6" ht="24.75" customHeight="1" x14ac:dyDescent="0.3">
      <c r="A3" s="92" t="s">
        <v>7</v>
      </c>
      <c r="B3" s="92"/>
      <c r="C3" s="92"/>
      <c r="D3" s="92"/>
      <c r="E3" s="92"/>
      <c r="F3" s="92"/>
    </row>
    <row r="4" spans="1:6" ht="24.75" customHeight="1" x14ac:dyDescent="0.3">
      <c r="A4" s="92" t="s">
        <v>67</v>
      </c>
      <c r="B4" s="92"/>
      <c r="C4" s="92"/>
      <c r="D4" s="92"/>
      <c r="E4" s="92"/>
      <c r="F4" s="18" t="s">
        <v>8</v>
      </c>
    </row>
    <row r="5" spans="1:6" ht="24.75" customHeight="1" thickBot="1" x14ac:dyDescent="0.3">
      <c r="A5" s="1"/>
      <c r="B5" s="1"/>
      <c r="C5" s="1"/>
      <c r="D5" s="1"/>
      <c r="E5" s="1"/>
      <c r="F5" s="2" t="s">
        <v>52</v>
      </c>
    </row>
    <row r="6" spans="1:6" ht="46.5" customHeight="1" thickTop="1" thickBot="1" x14ac:dyDescent="0.3">
      <c r="A6" s="10" t="s">
        <v>1</v>
      </c>
      <c r="B6" s="11" t="s">
        <v>2</v>
      </c>
      <c r="C6" s="11" t="s">
        <v>9</v>
      </c>
      <c r="D6" s="11" t="s">
        <v>10</v>
      </c>
      <c r="E6" s="11" t="s">
        <v>11</v>
      </c>
      <c r="F6" s="13" t="s">
        <v>12</v>
      </c>
    </row>
    <row r="7" spans="1:6" s="71" customFormat="1" x14ac:dyDescent="0.25">
      <c r="A7" s="112">
        <v>1</v>
      </c>
      <c r="B7" s="113" t="s">
        <v>59</v>
      </c>
      <c r="C7" s="130">
        <v>0</v>
      </c>
      <c r="D7" s="130">
        <v>0</v>
      </c>
      <c r="E7" s="130">
        <v>0</v>
      </c>
      <c r="F7" s="105">
        <v>0</v>
      </c>
    </row>
    <row r="8" spans="1:6" s="71" customFormat="1" x14ac:dyDescent="0.25">
      <c r="A8" s="112">
        <v>2</v>
      </c>
      <c r="B8" s="113" t="s">
        <v>60</v>
      </c>
      <c r="C8" s="130">
        <v>0</v>
      </c>
      <c r="D8" s="130">
        <v>0</v>
      </c>
      <c r="E8" s="130">
        <v>0</v>
      </c>
      <c r="F8" s="105">
        <v>0</v>
      </c>
    </row>
    <row r="9" spans="1:6" s="71" customFormat="1" x14ac:dyDescent="0.25">
      <c r="A9" s="112">
        <v>3</v>
      </c>
      <c r="B9" s="113" t="s">
        <v>61</v>
      </c>
      <c r="C9" s="130">
        <v>0</v>
      </c>
      <c r="D9" s="130">
        <v>0</v>
      </c>
      <c r="E9" s="130">
        <v>0</v>
      </c>
      <c r="F9" s="105">
        <v>0</v>
      </c>
    </row>
    <row r="10" spans="1:6" s="71" customFormat="1" x14ac:dyDescent="0.25">
      <c r="A10" s="112">
        <v>4</v>
      </c>
      <c r="B10" s="113" t="s">
        <v>65</v>
      </c>
      <c r="C10" s="130">
        <v>0</v>
      </c>
      <c r="D10" s="130">
        <v>0</v>
      </c>
      <c r="E10" s="130">
        <v>0</v>
      </c>
      <c r="F10" s="105">
        <v>0</v>
      </c>
    </row>
    <row r="11" spans="1:6" s="71" customFormat="1" x14ac:dyDescent="0.25">
      <c r="A11" s="112">
        <v>5</v>
      </c>
      <c r="B11" s="113" t="s">
        <v>62</v>
      </c>
      <c r="C11" s="130">
        <v>0</v>
      </c>
      <c r="D11" s="130">
        <v>0</v>
      </c>
      <c r="E11" s="130">
        <v>0</v>
      </c>
      <c r="F11" s="105">
        <v>0</v>
      </c>
    </row>
    <row r="12" spans="1:6" s="71" customFormat="1" x14ac:dyDescent="0.25">
      <c r="A12" s="112">
        <v>6</v>
      </c>
      <c r="B12" s="113" t="s">
        <v>63</v>
      </c>
      <c r="C12" s="130">
        <v>0</v>
      </c>
      <c r="D12" s="130">
        <v>0</v>
      </c>
      <c r="E12" s="130">
        <v>0</v>
      </c>
      <c r="F12" s="105">
        <v>0</v>
      </c>
    </row>
    <row r="13" spans="1:6" s="71" customFormat="1" x14ac:dyDescent="0.25">
      <c r="A13" s="112">
        <v>7</v>
      </c>
      <c r="B13" s="107" t="s">
        <v>64</v>
      </c>
      <c r="C13" s="86">
        <v>0</v>
      </c>
      <c r="D13" s="86">
        <v>0</v>
      </c>
      <c r="E13" s="86">
        <v>0</v>
      </c>
      <c r="F13" s="105">
        <v>0</v>
      </c>
    </row>
    <row r="14" spans="1:6" s="74" customFormat="1" ht="15.75" thickBot="1" x14ac:dyDescent="0.3">
      <c r="A14" s="99" t="s">
        <v>68</v>
      </c>
      <c r="B14" s="100"/>
      <c r="C14" s="88">
        <f>SUM(C7:C13)</f>
        <v>0</v>
      </c>
      <c r="D14" s="88">
        <f t="shared" ref="D14:F14" si="0">SUM(D7:D13)</f>
        <v>0</v>
      </c>
      <c r="E14" s="88">
        <f t="shared" si="0"/>
        <v>0</v>
      </c>
      <c r="F14" s="90">
        <f t="shared" si="0"/>
        <v>0</v>
      </c>
    </row>
    <row r="15" spans="1:6" s="16" customFormat="1" ht="15.75" thickTop="1" x14ac:dyDescent="0.25">
      <c r="A15" s="27"/>
      <c r="B15" s="27"/>
      <c r="C15" s="28"/>
      <c r="D15" s="28"/>
      <c r="E15" s="28"/>
      <c r="F15" s="28"/>
    </row>
    <row r="16" spans="1:6" s="51" customFormat="1" x14ac:dyDescent="0.25">
      <c r="A16" s="29"/>
      <c r="B16" s="29"/>
      <c r="C16" s="31"/>
      <c r="D16" s="31"/>
      <c r="E16" s="31"/>
      <c r="F16" s="31"/>
    </row>
    <row r="17" spans="1:6" s="16" customFormat="1" ht="15" customHeight="1" x14ac:dyDescent="0.25">
      <c r="A17" s="50" t="s">
        <v>23</v>
      </c>
      <c r="B17" s="49"/>
      <c r="C17" s="49"/>
      <c r="D17" s="49"/>
      <c r="E17" s="49"/>
      <c r="F17" s="35">
        <f>SUM(F7:F13)</f>
        <v>0</v>
      </c>
    </row>
    <row r="18" spans="1:6" s="16" customFormat="1" x14ac:dyDescent="0.25">
      <c r="A18" s="49"/>
      <c r="B18" s="49"/>
      <c r="C18" s="49"/>
      <c r="D18" s="49"/>
      <c r="E18" s="49"/>
    </row>
    <row r="19" spans="1:6" s="16" customFormat="1" x14ac:dyDescent="0.25"/>
  </sheetData>
  <mergeCells count="5">
    <mergeCell ref="A1:F1"/>
    <mergeCell ref="A2:F2"/>
    <mergeCell ref="A3:F3"/>
    <mergeCell ref="A4:E4"/>
    <mergeCell ref="A14:B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="87" zoomScaleNormal="100" zoomScaleSheetLayoutView="87" workbookViewId="0">
      <selection activeCell="B10" sqref="B10"/>
    </sheetView>
  </sheetViews>
  <sheetFormatPr defaultRowHeight="15" x14ac:dyDescent="0.25"/>
  <cols>
    <col min="1" max="1" width="8.28515625" customWidth="1"/>
    <col min="2" max="2" width="39.140625" customWidth="1"/>
    <col min="3" max="3" width="22.42578125" bestFit="1" customWidth="1"/>
    <col min="4" max="4" width="19.5703125" bestFit="1" customWidth="1"/>
    <col min="5" max="5" width="13.7109375" customWidth="1"/>
    <col min="6" max="6" width="17.7109375" customWidth="1"/>
    <col min="7" max="7" width="16.42578125" customWidth="1"/>
  </cols>
  <sheetData>
    <row r="1" spans="1:7" ht="24.75" customHeight="1" x14ac:dyDescent="0.3">
      <c r="A1" s="92" t="s">
        <v>28</v>
      </c>
      <c r="B1" s="92"/>
      <c r="C1" s="92"/>
      <c r="D1" s="92"/>
      <c r="E1" s="92"/>
      <c r="F1" s="92"/>
      <c r="G1" s="92"/>
    </row>
    <row r="2" spans="1:7" ht="24.75" customHeight="1" x14ac:dyDescent="0.3">
      <c r="A2" s="92" t="s">
        <v>27</v>
      </c>
      <c r="B2" s="92"/>
      <c r="C2" s="92"/>
      <c r="D2" s="92"/>
      <c r="E2" s="92"/>
      <c r="F2" s="92"/>
      <c r="G2" s="92"/>
    </row>
    <row r="3" spans="1:7" ht="24.75" customHeight="1" x14ac:dyDescent="0.3">
      <c r="A3" s="92" t="s">
        <v>0</v>
      </c>
      <c r="B3" s="92"/>
      <c r="C3" s="92"/>
      <c r="D3" s="92"/>
      <c r="E3" s="92"/>
      <c r="F3" s="92"/>
      <c r="G3" s="92"/>
    </row>
    <row r="4" spans="1:7" ht="24.75" customHeight="1" x14ac:dyDescent="0.3">
      <c r="A4" s="7"/>
      <c r="B4" s="57"/>
      <c r="C4" s="38" t="s">
        <v>58</v>
      </c>
      <c r="D4" s="38"/>
      <c r="E4" s="38"/>
      <c r="F4" s="38"/>
      <c r="G4" s="6" t="s">
        <v>13</v>
      </c>
    </row>
    <row r="5" spans="1:7" ht="24.75" customHeight="1" thickBot="1" x14ac:dyDescent="0.3">
      <c r="A5" s="5"/>
      <c r="B5" s="5"/>
      <c r="C5" s="5"/>
      <c r="D5" s="5"/>
      <c r="E5" s="5"/>
      <c r="F5" s="4"/>
      <c r="G5" s="18" t="s">
        <v>52</v>
      </c>
    </row>
    <row r="6" spans="1:7" ht="46.5" thickTop="1" thickBot="1" x14ac:dyDescent="0.3">
      <c r="A6" s="10" t="s">
        <v>1</v>
      </c>
      <c r="B6" s="11" t="s">
        <v>2</v>
      </c>
      <c r="C6" s="12" t="s">
        <v>3</v>
      </c>
      <c r="D6" s="12" t="s">
        <v>29</v>
      </c>
      <c r="E6" s="11" t="s">
        <v>4</v>
      </c>
      <c r="F6" s="12" t="s">
        <v>5</v>
      </c>
      <c r="G6" s="13" t="s">
        <v>14</v>
      </c>
    </row>
    <row r="7" spans="1:7" s="71" customFormat="1" x14ac:dyDescent="0.25">
      <c r="A7" s="112">
        <v>1</v>
      </c>
      <c r="B7" s="113" t="s">
        <v>59</v>
      </c>
      <c r="C7" s="130">
        <v>145267865</v>
      </c>
      <c r="D7" s="130">
        <v>2445938</v>
      </c>
      <c r="E7" s="130">
        <v>0</v>
      </c>
      <c r="F7" s="130">
        <v>0</v>
      </c>
      <c r="G7" s="105">
        <f t="shared" ref="G7:G12" si="0">C7+D7+E7+F7</f>
        <v>147713803</v>
      </c>
    </row>
    <row r="8" spans="1:7" s="71" customFormat="1" x14ac:dyDescent="0.25">
      <c r="A8" s="112">
        <v>2</v>
      </c>
      <c r="B8" s="113" t="s">
        <v>60</v>
      </c>
      <c r="C8" s="130">
        <v>122397240</v>
      </c>
      <c r="D8" s="130">
        <v>9499603</v>
      </c>
      <c r="E8" s="130">
        <v>0</v>
      </c>
      <c r="F8" s="130">
        <v>0</v>
      </c>
      <c r="G8" s="105">
        <f t="shared" si="0"/>
        <v>131896843</v>
      </c>
    </row>
    <row r="9" spans="1:7" s="71" customFormat="1" x14ac:dyDescent="0.25">
      <c r="A9" s="112">
        <v>3</v>
      </c>
      <c r="B9" s="113" t="s">
        <v>61</v>
      </c>
      <c r="C9" s="130">
        <v>666710491</v>
      </c>
      <c r="D9" s="130">
        <v>480777</v>
      </c>
      <c r="E9" s="130">
        <v>0</v>
      </c>
      <c r="F9" s="130">
        <v>0</v>
      </c>
      <c r="G9" s="105">
        <f t="shared" si="0"/>
        <v>667191268</v>
      </c>
    </row>
    <row r="10" spans="1:7" s="71" customFormat="1" x14ac:dyDescent="0.25">
      <c r="A10" s="112">
        <v>4</v>
      </c>
      <c r="B10" s="113" t="s">
        <v>65</v>
      </c>
      <c r="C10" s="130">
        <v>245111328</v>
      </c>
      <c r="D10" s="130">
        <v>21665477</v>
      </c>
      <c r="E10" s="130">
        <v>0</v>
      </c>
      <c r="F10" s="130">
        <v>0</v>
      </c>
      <c r="G10" s="105">
        <f t="shared" si="0"/>
        <v>266776805</v>
      </c>
    </row>
    <row r="11" spans="1:7" s="71" customFormat="1" x14ac:dyDescent="0.25">
      <c r="A11" s="112">
        <v>5</v>
      </c>
      <c r="B11" s="113" t="s">
        <v>62</v>
      </c>
      <c r="C11" s="130">
        <v>474783896</v>
      </c>
      <c r="D11" s="130">
        <v>4215257</v>
      </c>
      <c r="E11" s="130">
        <v>0</v>
      </c>
      <c r="F11" s="130">
        <v>0</v>
      </c>
      <c r="G11" s="105">
        <f t="shared" si="0"/>
        <v>478999153</v>
      </c>
    </row>
    <row r="12" spans="1:7" s="71" customFormat="1" x14ac:dyDescent="0.25">
      <c r="A12" s="112">
        <v>6</v>
      </c>
      <c r="B12" s="113" t="s">
        <v>63</v>
      </c>
      <c r="C12" s="86">
        <v>432850552</v>
      </c>
      <c r="D12" s="86">
        <v>5534682</v>
      </c>
      <c r="E12" s="84">
        <v>0</v>
      </c>
      <c r="F12" s="84">
        <v>0</v>
      </c>
      <c r="G12" s="105">
        <f t="shared" si="0"/>
        <v>438385234</v>
      </c>
    </row>
    <row r="13" spans="1:7" s="71" customFormat="1" x14ac:dyDescent="0.25">
      <c r="A13" s="106">
        <v>7</v>
      </c>
      <c r="B13" s="107" t="s">
        <v>64</v>
      </c>
      <c r="C13" s="86">
        <v>352654898</v>
      </c>
      <c r="D13" s="86">
        <v>1075005</v>
      </c>
      <c r="E13" s="86">
        <v>0</v>
      </c>
      <c r="F13" s="86">
        <v>0</v>
      </c>
      <c r="G13" s="105">
        <f>C13+D13+E13+F13</f>
        <v>353729903</v>
      </c>
    </row>
    <row r="14" spans="1:7" s="73" customFormat="1" ht="15.75" thickBot="1" x14ac:dyDescent="0.3">
      <c r="A14" s="99" t="s">
        <v>68</v>
      </c>
      <c r="B14" s="100"/>
      <c r="C14" s="88">
        <f>SUM(C7:C13)</f>
        <v>2439776270</v>
      </c>
      <c r="D14" s="88">
        <f t="shared" ref="D14:G14" si="1">SUM(D7:D13)</f>
        <v>44916739</v>
      </c>
      <c r="E14" s="88">
        <f t="shared" si="1"/>
        <v>0</v>
      </c>
      <c r="F14" s="88">
        <f t="shared" si="1"/>
        <v>0</v>
      </c>
      <c r="G14" s="90">
        <f t="shared" si="1"/>
        <v>2484693009</v>
      </c>
    </row>
    <row r="15" spans="1:7" s="15" customFormat="1" ht="15.75" thickTop="1" x14ac:dyDescent="0.25">
      <c r="A15" s="27"/>
      <c r="B15" s="27"/>
      <c r="C15" s="28"/>
      <c r="D15" s="28"/>
      <c r="E15" s="28"/>
      <c r="F15" s="28"/>
      <c r="G15" s="28"/>
    </row>
    <row r="16" spans="1:7" x14ac:dyDescent="0.25">
      <c r="A16" s="4"/>
      <c r="B16" s="4"/>
      <c r="C16" s="4"/>
      <c r="D16" s="4"/>
      <c r="E16" s="4"/>
      <c r="F16" s="4"/>
      <c r="G16" s="4"/>
    </row>
    <row r="17" spans="1:7" x14ac:dyDescent="0.25">
      <c r="A17" s="47" t="s">
        <v>24</v>
      </c>
      <c r="B17" s="48"/>
      <c r="C17" s="48"/>
      <c r="D17" s="48"/>
      <c r="E17" s="48"/>
      <c r="F17" s="48"/>
      <c r="G17" s="35">
        <f>SUM(G7:G13)</f>
        <v>2484693009</v>
      </c>
    </row>
    <row r="18" spans="1:7" x14ac:dyDescent="0.25">
      <c r="G18" s="16"/>
    </row>
    <row r="26" spans="1:7" x14ac:dyDescent="0.25">
      <c r="D26" s="56"/>
    </row>
  </sheetData>
  <mergeCells count="4">
    <mergeCell ref="A1:G1"/>
    <mergeCell ref="A2:G2"/>
    <mergeCell ref="A3:G3"/>
    <mergeCell ref="A14:B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89" zoomScaleNormal="100" zoomScaleSheetLayoutView="89" workbookViewId="0">
      <selection activeCell="A14" sqref="A14"/>
    </sheetView>
  </sheetViews>
  <sheetFormatPr defaultRowHeight="15" x14ac:dyDescent="0.25"/>
  <cols>
    <col min="2" max="2" width="42.5703125" customWidth="1"/>
    <col min="5" max="5" width="13.85546875" customWidth="1"/>
    <col min="6" max="6" width="14.42578125" customWidth="1"/>
    <col min="7" max="7" width="11.5703125" customWidth="1"/>
    <col min="8" max="8" width="15.5703125" customWidth="1"/>
    <col min="9" max="9" width="18.85546875" customWidth="1"/>
  </cols>
  <sheetData>
    <row r="1" spans="1:9" ht="24.75" customHeight="1" x14ac:dyDescent="0.3">
      <c r="A1" s="95" t="s">
        <v>28</v>
      </c>
      <c r="B1" s="95"/>
      <c r="C1" s="95"/>
      <c r="D1" s="95"/>
      <c r="E1" s="95"/>
      <c r="F1" s="95"/>
      <c r="G1" s="95"/>
      <c r="H1" s="95"/>
      <c r="I1" s="95"/>
    </row>
    <row r="2" spans="1:9" ht="24.75" customHeight="1" x14ac:dyDescent="0.3">
      <c r="A2" s="95" t="s">
        <v>27</v>
      </c>
      <c r="B2" s="95"/>
      <c r="C2" s="95"/>
      <c r="D2" s="95"/>
      <c r="E2" s="95"/>
      <c r="F2" s="95"/>
      <c r="G2" s="95"/>
      <c r="H2" s="95"/>
      <c r="I2" s="95"/>
    </row>
    <row r="3" spans="1:9" ht="24.75" customHeight="1" x14ac:dyDescent="0.3">
      <c r="A3" s="95" t="s">
        <v>70</v>
      </c>
      <c r="B3" s="95"/>
      <c r="C3" s="95"/>
      <c r="D3" s="95"/>
      <c r="E3" s="95"/>
      <c r="F3" s="95"/>
      <c r="G3" s="95"/>
      <c r="H3" s="95"/>
      <c r="I3" s="95"/>
    </row>
    <row r="4" spans="1:9" ht="24.75" customHeight="1" x14ac:dyDescent="0.3">
      <c r="A4" s="95" t="s">
        <v>71</v>
      </c>
      <c r="B4" s="95"/>
      <c r="C4" s="95"/>
      <c r="D4" s="95"/>
      <c r="E4" s="95"/>
      <c r="F4" s="95"/>
      <c r="G4" s="95"/>
      <c r="H4" s="95"/>
      <c r="I4" s="95"/>
    </row>
    <row r="5" spans="1:9" ht="24.75" customHeight="1" x14ac:dyDescent="0.3">
      <c r="A5" s="92" t="s">
        <v>72</v>
      </c>
      <c r="B5" s="92"/>
      <c r="C5" s="92"/>
      <c r="D5" s="92"/>
      <c r="E5" s="92"/>
      <c r="F5" s="92"/>
      <c r="G5" s="92"/>
      <c r="H5" s="92"/>
      <c r="I5" s="92"/>
    </row>
    <row r="6" spans="1:9" ht="24.75" customHeight="1" x14ac:dyDescent="0.3">
      <c r="A6" s="67"/>
      <c r="B6" s="67"/>
      <c r="C6" s="67"/>
      <c r="D6" s="67"/>
      <c r="E6" s="68"/>
      <c r="F6" s="68"/>
      <c r="G6" s="68"/>
      <c r="H6" s="68"/>
      <c r="I6" s="18" t="s">
        <v>73</v>
      </c>
    </row>
    <row r="7" spans="1:9" ht="24.75" customHeight="1" thickBot="1" x14ac:dyDescent="0.3">
      <c r="A7" s="17"/>
      <c r="B7" s="17"/>
      <c r="C7" s="17"/>
      <c r="D7" s="17"/>
      <c r="E7" s="17"/>
      <c r="F7" s="17"/>
      <c r="G7" s="17"/>
      <c r="H7" s="15"/>
      <c r="I7" s="18" t="s">
        <v>52</v>
      </c>
    </row>
    <row r="8" spans="1:9" ht="61.5" thickTop="1" thickBot="1" x14ac:dyDescent="0.3">
      <c r="A8" s="10" t="s">
        <v>1</v>
      </c>
      <c r="B8" s="11" t="s">
        <v>2</v>
      </c>
      <c r="C8" s="11" t="s">
        <v>74</v>
      </c>
      <c r="D8" s="11" t="s">
        <v>75</v>
      </c>
      <c r="E8" s="12" t="s">
        <v>3</v>
      </c>
      <c r="F8" s="12" t="s">
        <v>29</v>
      </c>
      <c r="G8" s="11" t="s">
        <v>4</v>
      </c>
      <c r="H8" s="12" t="s">
        <v>5</v>
      </c>
      <c r="I8" s="13" t="s">
        <v>76</v>
      </c>
    </row>
    <row r="9" spans="1:9" x14ac:dyDescent="0.25">
      <c r="A9" s="8">
        <v>1</v>
      </c>
      <c r="B9" s="45" t="s">
        <v>77</v>
      </c>
      <c r="C9" s="78">
        <v>0</v>
      </c>
      <c r="D9" s="78">
        <v>0</v>
      </c>
      <c r="E9" s="79">
        <v>775799730</v>
      </c>
      <c r="F9" s="79">
        <v>0</v>
      </c>
      <c r="G9" s="52">
        <v>0</v>
      </c>
      <c r="H9" s="52">
        <v>0</v>
      </c>
      <c r="I9" s="53">
        <f>SUM(C9:H9)</f>
        <v>775799730</v>
      </c>
    </row>
    <row r="10" spans="1:9" x14ac:dyDescent="0.25">
      <c r="A10" s="8">
        <v>2</v>
      </c>
      <c r="B10" s="45" t="s">
        <v>78</v>
      </c>
      <c r="C10" s="78">
        <v>0</v>
      </c>
      <c r="D10" s="78">
        <v>0</v>
      </c>
      <c r="E10" s="79">
        <v>534287948</v>
      </c>
      <c r="F10" s="79">
        <v>44635</v>
      </c>
      <c r="G10" s="52">
        <v>0</v>
      </c>
      <c r="H10" s="52">
        <v>0</v>
      </c>
      <c r="I10" s="61">
        <f t="shared" ref="I10:I16" si="0">SUM(C10:H10)</f>
        <v>534332583</v>
      </c>
    </row>
    <row r="11" spans="1:9" x14ac:dyDescent="0.25">
      <c r="A11" s="8">
        <v>3</v>
      </c>
      <c r="B11" s="45" t="s">
        <v>79</v>
      </c>
      <c r="C11" s="78">
        <v>0</v>
      </c>
      <c r="D11" s="78">
        <v>0</v>
      </c>
      <c r="E11" s="79">
        <v>1332584604</v>
      </c>
      <c r="F11" s="79">
        <v>136980</v>
      </c>
      <c r="G11" s="52">
        <v>0</v>
      </c>
      <c r="H11" s="52">
        <v>0</v>
      </c>
      <c r="I11" s="61">
        <f t="shared" si="0"/>
        <v>1332721584</v>
      </c>
    </row>
    <row r="12" spans="1:9" x14ac:dyDescent="0.25">
      <c r="A12" s="8">
        <v>4</v>
      </c>
      <c r="B12" s="45" t="s">
        <v>80</v>
      </c>
      <c r="C12" s="78">
        <v>0</v>
      </c>
      <c r="D12" s="78">
        <v>0</v>
      </c>
      <c r="E12" s="79">
        <v>31124364</v>
      </c>
      <c r="F12" s="79">
        <v>0</v>
      </c>
      <c r="G12" s="52">
        <v>0</v>
      </c>
      <c r="H12" s="52">
        <v>0</v>
      </c>
      <c r="I12" s="61">
        <f t="shared" si="0"/>
        <v>31124364</v>
      </c>
    </row>
    <row r="13" spans="1:9" x14ac:dyDescent="0.25">
      <c r="A13" s="8">
        <v>5</v>
      </c>
      <c r="B13" s="45" t="s">
        <v>81</v>
      </c>
      <c r="C13" s="78">
        <v>0</v>
      </c>
      <c r="D13" s="78">
        <v>0</v>
      </c>
      <c r="E13" s="80">
        <v>1517649645</v>
      </c>
      <c r="F13" s="80">
        <v>3200</v>
      </c>
      <c r="G13" s="54">
        <v>0</v>
      </c>
      <c r="H13" s="54">
        <v>0</v>
      </c>
      <c r="I13" s="61">
        <f t="shared" si="0"/>
        <v>1517652845</v>
      </c>
    </row>
    <row r="14" spans="1:9" s="71" customFormat="1" x14ac:dyDescent="0.25">
      <c r="A14" s="104">
        <v>6</v>
      </c>
      <c r="B14" s="77" t="s">
        <v>82</v>
      </c>
      <c r="C14" s="81">
        <v>0</v>
      </c>
      <c r="D14" s="81">
        <v>0</v>
      </c>
      <c r="E14" s="75">
        <v>12344535</v>
      </c>
      <c r="F14" s="75">
        <v>324432</v>
      </c>
      <c r="G14" s="75">
        <v>0</v>
      </c>
      <c r="H14" s="75">
        <v>0</v>
      </c>
      <c r="I14" s="76">
        <f t="shared" si="0"/>
        <v>12668967</v>
      </c>
    </row>
    <row r="15" spans="1:9" x14ac:dyDescent="0.25">
      <c r="A15" s="60">
        <v>7</v>
      </c>
      <c r="B15" s="46" t="s">
        <v>83</v>
      </c>
      <c r="C15" s="81">
        <v>0</v>
      </c>
      <c r="D15" s="81">
        <v>0</v>
      </c>
      <c r="E15" s="75">
        <v>2026030</v>
      </c>
      <c r="F15" s="75">
        <v>0</v>
      </c>
      <c r="G15" s="69">
        <v>0</v>
      </c>
      <c r="H15" s="69">
        <v>0</v>
      </c>
      <c r="I15" s="61">
        <f t="shared" si="0"/>
        <v>2026030</v>
      </c>
    </row>
    <row r="16" spans="1:9" ht="15.75" thickBot="1" x14ac:dyDescent="0.3">
      <c r="A16" s="93" t="s">
        <v>68</v>
      </c>
      <c r="B16" s="94"/>
      <c r="C16" s="58">
        <f>SUM(C9:C15)</f>
        <v>0</v>
      </c>
      <c r="D16" s="58">
        <f t="shared" ref="D16:H16" si="1">SUM(D9:D15)</f>
        <v>0</v>
      </c>
      <c r="E16" s="58">
        <f t="shared" si="1"/>
        <v>4205816856</v>
      </c>
      <c r="F16" s="58">
        <f t="shared" si="1"/>
        <v>509247</v>
      </c>
      <c r="G16" s="58">
        <f t="shared" si="1"/>
        <v>0</v>
      </c>
      <c r="H16" s="58">
        <f t="shared" si="1"/>
        <v>0</v>
      </c>
      <c r="I16" s="59">
        <f t="shared" si="0"/>
        <v>4206326103</v>
      </c>
    </row>
    <row r="17" spans="1:9" ht="15.75" thickTop="1" x14ac:dyDescent="0.25">
      <c r="A17" s="27"/>
      <c r="B17" s="27"/>
      <c r="C17" s="27"/>
      <c r="D17" s="27"/>
      <c r="E17" s="28"/>
      <c r="F17" s="28"/>
      <c r="G17" s="28"/>
      <c r="H17" s="28"/>
      <c r="I17" s="28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47" t="s">
        <v>84</v>
      </c>
      <c r="B19" s="48"/>
      <c r="C19" s="48"/>
      <c r="D19" s="48"/>
      <c r="E19" s="48"/>
      <c r="F19" s="48"/>
      <c r="G19" s="48"/>
      <c r="H19" s="48"/>
      <c r="I19" s="35">
        <f>SUM(I9:I15)</f>
        <v>4206326103</v>
      </c>
    </row>
  </sheetData>
  <mergeCells count="6">
    <mergeCell ref="A16:B16"/>
    <mergeCell ref="A1:I1"/>
    <mergeCell ref="A2:I2"/>
    <mergeCell ref="A3:I3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1" zoomScaleNormal="100" zoomScaleSheetLayoutView="91" workbookViewId="0">
      <selection activeCell="A5" sqref="A5:E13"/>
    </sheetView>
  </sheetViews>
  <sheetFormatPr defaultRowHeight="15" x14ac:dyDescent="0.25"/>
  <cols>
    <col min="1" max="1" width="9.140625" style="15"/>
    <col min="2" max="2" width="40.28515625" style="15" customWidth="1"/>
    <col min="3" max="3" width="32.28515625" style="15" customWidth="1"/>
    <col min="4" max="4" width="31.42578125" style="15" customWidth="1"/>
    <col min="5" max="5" width="32.140625" style="15" customWidth="1"/>
    <col min="6" max="16384" width="9.140625" style="15"/>
  </cols>
  <sheetData>
    <row r="1" spans="1:5" ht="24.75" customHeight="1" x14ac:dyDescent="0.3">
      <c r="A1" s="92" t="s">
        <v>30</v>
      </c>
      <c r="B1" s="92"/>
      <c r="C1" s="92"/>
      <c r="D1" s="92"/>
      <c r="E1" s="92"/>
    </row>
    <row r="2" spans="1:5" ht="24.75" customHeight="1" x14ac:dyDescent="0.3">
      <c r="A2" s="92" t="s">
        <v>69</v>
      </c>
      <c r="B2" s="92"/>
      <c r="C2" s="92"/>
      <c r="D2" s="92"/>
      <c r="E2" s="18" t="s">
        <v>66</v>
      </c>
    </row>
    <row r="3" spans="1:5" ht="24.75" customHeight="1" thickBot="1" x14ac:dyDescent="0.3">
      <c r="E3" s="18" t="s">
        <v>52</v>
      </c>
    </row>
    <row r="4" spans="1:5" ht="46.5" customHeight="1" thickTop="1" thickBot="1" x14ac:dyDescent="0.3">
      <c r="A4" s="10" t="s">
        <v>1</v>
      </c>
      <c r="B4" s="11" t="s">
        <v>2</v>
      </c>
      <c r="C4" s="12" t="s">
        <v>15</v>
      </c>
      <c r="D4" s="11" t="s">
        <v>17</v>
      </c>
      <c r="E4" s="13" t="s">
        <v>21</v>
      </c>
    </row>
    <row r="5" spans="1:5" s="71" customFormat="1" x14ac:dyDescent="0.25">
      <c r="A5" s="112">
        <v>1</v>
      </c>
      <c r="B5" s="113" t="s">
        <v>59</v>
      </c>
      <c r="C5" s="130">
        <v>0</v>
      </c>
      <c r="D5" s="130">
        <v>0</v>
      </c>
      <c r="E5" s="108">
        <v>0</v>
      </c>
    </row>
    <row r="6" spans="1:5" s="71" customFormat="1" x14ac:dyDescent="0.25">
      <c r="A6" s="112">
        <v>2</v>
      </c>
      <c r="B6" s="77" t="s">
        <v>60</v>
      </c>
      <c r="C6" s="130">
        <v>0</v>
      </c>
      <c r="D6" s="130">
        <v>0</v>
      </c>
      <c r="E6" s="108">
        <v>0</v>
      </c>
    </row>
    <row r="7" spans="1:5" s="71" customFormat="1" x14ac:dyDescent="0.25">
      <c r="A7" s="112">
        <v>3</v>
      </c>
      <c r="B7" s="77" t="s">
        <v>61</v>
      </c>
      <c r="C7" s="130">
        <v>0</v>
      </c>
      <c r="D7" s="130">
        <v>0</v>
      </c>
      <c r="E7" s="108">
        <v>0</v>
      </c>
    </row>
    <row r="8" spans="1:5" s="71" customFormat="1" x14ac:dyDescent="0.25">
      <c r="A8" s="112">
        <v>4</v>
      </c>
      <c r="B8" s="77" t="s">
        <v>65</v>
      </c>
      <c r="C8" s="130">
        <v>0</v>
      </c>
      <c r="D8" s="130">
        <v>0</v>
      </c>
      <c r="E8" s="108">
        <v>0</v>
      </c>
    </row>
    <row r="9" spans="1:5" s="71" customFormat="1" x14ac:dyDescent="0.25">
      <c r="A9" s="112">
        <v>5</v>
      </c>
      <c r="B9" s="77" t="s">
        <v>62</v>
      </c>
      <c r="C9" s="130">
        <v>0</v>
      </c>
      <c r="D9" s="130">
        <v>0</v>
      </c>
      <c r="E9" s="108">
        <v>0</v>
      </c>
    </row>
    <row r="10" spans="1:5" s="71" customFormat="1" x14ac:dyDescent="0.25">
      <c r="A10" s="112">
        <v>6</v>
      </c>
      <c r="B10" s="77" t="s">
        <v>63</v>
      </c>
      <c r="C10" s="130">
        <v>0</v>
      </c>
      <c r="D10" s="130">
        <v>0</v>
      </c>
      <c r="E10" s="108">
        <v>0</v>
      </c>
    </row>
    <row r="11" spans="1:5" s="71" customFormat="1" x14ac:dyDescent="0.25">
      <c r="A11" s="112">
        <v>7</v>
      </c>
      <c r="B11" s="77" t="s">
        <v>64</v>
      </c>
      <c r="C11" s="130">
        <v>0</v>
      </c>
      <c r="D11" s="130">
        <v>0</v>
      </c>
      <c r="E11" s="108">
        <v>0</v>
      </c>
    </row>
    <row r="12" spans="1:5" s="73" customFormat="1" ht="15.75" thickBot="1" x14ac:dyDescent="0.3">
      <c r="A12" s="99" t="s">
        <v>68</v>
      </c>
      <c r="B12" s="100"/>
      <c r="C12" s="88">
        <f>SUM(C5:C11)</f>
        <v>0</v>
      </c>
      <c r="D12" s="88">
        <f t="shared" ref="D12:E12" si="0">SUM(D5:D11)</f>
        <v>0</v>
      </c>
      <c r="E12" s="90">
        <f t="shared" si="0"/>
        <v>0</v>
      </c>
    </row>
    <row r="13" spans="1:5" ht="15.75" thickTop="1" x14ac:dyDescent="0.25">
      <c r="A13" s="126"/>
      <c r="B13" s="127"/>
      <c r="C13" s="128"/>
      <c r="D13" s="128"/>
      <c r="E13" s="129"/>
    </row>
    <row r="14" spans="1:5" s="30" customFormat="1" x14ac:dyDescent="0.25">
      <c r="A14" s="29"/>
      <c r="B14" s="29"/>
      <c r="C14" s="31"/>
      <c r="D14" s="31"/>
      <c r="E14" s="32"/>
    </row>
    <row r="15" spans="1:5" x14ac:dyDescent="0.25">
      <c r="A15" s="47" t="s">
        <v>25</v>
      </c>
      <c r="B15" s="48"/>
      <c r="C15" s="48"/>
      <c r="D15" s="48"/>
      <c r="E15" s="35">
        <f>SUM(E5:E11)</f>
        <v>0</v>
      </c>
    </row>
    <row r="16" spans="1:5" x14ac:dyDescent="0.25">
      <c r="A16" s="16"/>
      <c r="B16" s="16"/>
      <c r="C16" s="16"/>
      <c r="D16" s="16"/>
      <c r="E16" s="16"/>
    </row>
    <row r="18" spans="3:5" ht="18.75" x14ac:dyDescent="0.3">
      <c r="C18" s="66"/>
    </row>
    <row r="19" spans="3:5" ht="18.75" x14ac:dyDescent="0.3">
      <c r="C19" s="66"/>
      <c r="D19" s="38"/>
      <c r="E19" s="38"/>
    </row>
  </sheetData>
  <mergeCells count="3">
    <mergeCell ref="A1:E1"/>
    <mergeCell ref="A12:B12"/>
    <mergeCell ref="A2:D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topLeftCell="A4" zoomScale="82" zoomScaleNormal="100" zoomScaleSheetLayoutView="82" workbookViewId="0">
      <selection activeCell="H4" sqref="H1:H1048576"/>
    </sheetView>
  </sheetViews>
  <sheetFormatPr defaultRowHeight="15" x14ac:dyDescent="0.25"/>
  <cols>
    <col min="2" max="2" width="35" customWidth="1"/>
    <col min="3" max="3" width="17.42578125" customWidth="1"/>
    <col min="4" max="4" width="17.42578125" style="15" customWidth="1"/>
    <col min="5" max="5" width="23.42578125" style="15" bestFit="1" customWidth="1"/>
    <col min="6" max="6" width="18.42578125" customWidth="1"/>
    <col min="7" max="7" width="23.140625" customWidth="1"/>
    <col min="8" max="8" width="0" hidden="1" customWidth="1"/>
  </cols>
  <sheetData>
    <row r="1" spans="1:7" ht="24.75" customHeight="1" x14ac:dyDescent="0.3">
      <c r="A1" s="92" t="s">
        <v>31</v>
      </c>
      <c r="B1" s="92"/>
      <c r="C1" s="92"/>
      <c r="D1" s="92"/>
      <c r="E1" s="92"/>
      <c r="F1" s="92"/>
      <c r="G1" s="92"/>
    </row>
    <row r="2" spans="1:7" s="15" customFormat="1" ht="24.75" customHeight="1" x14ac:dyDescent="0.3">
      <c r="A2" s="92" t="s">
        <v>32</v>
      </c>
      <c r="B2" s="92"/>
      <c r="C2" s="92"/>
      <c r="D2" s="92"/>
      <c r="E2" s="92"/>
      <c r="F2" s="92"/>
      <c r="G2" s="92"/>
    </row>
    <row r="3" spans="1:7" ht="24.75" customHeight="1" x14ac:dyDescent="0.3">
      <c r="A3" s="15"/>
      <c r="B3" s="15"/>
      <c r="C3" s="96" t="s">
        <v>58</v>
      </c>
      <c r="D3" s="96"/>
      <c r="E3" s="96"/>
      <c r="F3" s="97" t="s">
        <v>35</v>
      </c>
      <c r="G3" s="97"/>
    </row>
    <row r="4" spans="1:7" ht="24.75" customHeight="1" thickBot="1" x14ac:dyDescent="0.3">
      <c r="A4" s="15"/>
      <c r="B4" s="15"/>
      <c r="C4" s="15"/>
      <c r="F4" s="15"/>
      <c r="G4" s="18" t="s">
        <v>52</v>
      </c>
    </row>
    <row r="5" spans="1:7" ht="46.5" customHeight="1" thickTop="1" thickBot="1" x14ac:dyDescent="0.3">
      <c r="A5" s="10" t="s">
        <v>1</v>
      </c>
      <c r="B5" s="11" t="s">
        <v>2</v>
      </c>
      <c r="C5" s="12" t="s">
        <v>18</v>
      </c>
      <c r="D5" s="12" t="s">
        <v>16</v>
      </c>
      <c r="E5" s="12" t="s">
        <v>33</v>
      </c>
      <c r="F5" s="11" t="s">
        <v>34</v>
      </c>
      <c r="G5" s="13" t="s">
        <v>6</v>
      </c>
    </row>
    <row r="6" spans="1:7" s="71" customFormat="1" x14ac:dyDescent="0.25">
      <c r="A6" s="112">
        <v>1</v>
      </c>
      <c r="B6" s="113" t="s">
        <v>59</v>
      </c>
      <c r="C6" s="79">
        <v>3483141</v>
      </c>
      <c r="D6" s="79">
        <v>0</v>
      </c>
      <c r="E6" s="79">
        <v>0</v>
      </c>
      <c r="F6" s="79">
        <v>0</v>
      </c>
      <c r="G6" s="125">
        <f>SUM(C6:F6)</f>
        <v>3483141</v>
      </c>
    </row>
    <row r="7" spans="1:7" s="71" customFormat="1" ht="15" customHeight="1" x14ac:dyDescent="0.25">
      <c r="A7" s="112">
        <v>2</v>
      </c>
      <c r="B7" s="113" t="s">
        <v>60</v>
      </c>
      <c r="C7" s="79">
        <v>9038380</v>
      </c>
      <c r="D7" s="79">
        <v>83333</v>
      </c>
      <c r="E7" s="79">
        <v>0</v>
      </c>
      <c r="F7" s="79">
        <v>0</v>
      </c>
      <c r="G7" s="125">
        <f t="shared" ref="G7:G12" si="0">SUM(C7:F7)</f>
        <v>9121713</v>
      </c>
    </row>
    <row r="8" spans="1:7" s="71" customFormat="1" x14ac:dyDescent="0.25">
      <c r="A8" s="112">
        <v>3</v>
      </c>
      <c r="B8" s="113" t="s">
        <v>61</v>
      </c>
      <c r="C8" s="79">
        <v>6277104</v>
      </c>
      <c r="D8" s="79">
        <v>0</v>
      </c>
      <c r="E8" s="79">
        <v>0</v>
      </c>
      <c r="F8" s="79">
        <v>0</v>
      </c>
      <c r="G8" s="125">
        <f t="shared" si="0"/>
        <v>6277104</v>
      </c>
    </row>
    <row r="9" spans="1:7" s="71" customFormat="1" x14ac:dyDescent="0.25">
      <c r="A9" s="112">
        <v>4</v>
      </c>
      <c r="B9" s="113" t="s">
        <v>65</v>
      </c>
      <c r="C9" s="79">
        <v>3357904</v>
      </c>
      <c r="D9" s="79">
        <v>0</v>
      </c>
      <c r="E9" s="79">
        <v>0</v>
      </c>
      <c r="F9" s="79">
        <v>0</v>
      </c>
      <c r="G9" s="125">
        <f t="shared" si="0"/>
        <v>3357904</v>
      </c>
    </row>
    <row r="10" spans="1:7" s="71" customFormat="1" x14ac:dyDescent="0.25">
      <c r="A10" s="112">
        <v>5</v>
      </c>
      <c r="B10" s="113" t="s">
        <v>62</v>
      </c>
      <c r="C10" s="79">
        <v>8358339</v>
      </c>
      <c r="D10" s="79">
        <v>124999</v>
      </c>
      <c r="E10" s="80">
        <v>0</v>
      </c>
      <c r="F10" s="80">
        <v>0</v>
      </c>
      <c r="G10" s="125">
        <f t="shared" si="0"/>
        <v>8483338</v>
      </c>
    </row>
    <row r="11" spans="1:7" s="71" customFormat="1" x14ac:dyDescent="0.25">
      <c r="A11" s="112">
        <v>6</v>
      </c>
      <c r="B11" s="113" t="s">
        <v>63</v>
      </c>
      <c r="C11" s="79">
        <v>4422647</v>
      </c>
      <c r="D11" s="79">
        <v>0</v>
      </c>
      <c r="E11" s="80">
        <v>0</v>
      </c>
      <c r="F11" s="80">
        <v>0</v>
      </c>
      <c r="G11" s="125">
        <f t="shared" si="0"/>
        <v>4422647</v>
      </c>
    </row>
    <row r="12" spans="1:7" s="71" customFormat="1" x14ac:dyDescent="0.25">
      <c r="A12" s="104">
        <v>7</v>
      </c>
      <c r="B12" s="107" t="s">
        <v>64</v>
      </c>
      <c r="C12" s="80">
        <v>11618392</v>
      </c>
      <c r="D12" s="80">
        <v>40000</v>
      </c>
      <c r="E12" s="80">
        <v>0</v>
      </c>
      <c r="F12" s="80">
        <v>0</v>
      </c>
      <c r="G12" s="125">
        <f t="shared" si="0"/>
        <v>11658392</v>
      </c>
    </row>
    <row r="13" spans="1:7" s="73" customFormat="1" ht="15.75" thickBot="1" x14ac:dyDescent="0.3">
      <c r="A13" s="99" t="s">
        <v>68</v>
      </c>
      <c r="B13" s="100"/>
      <c r="C13" s="88">
        <f>SUM(C6:C12)</f>
        <v>46555907</v>
      </c>
      <c r="D13" s="88">
        <f t="shared" ref="D13:E13" si="1">SUM(D6:D12)</f>
        <v>248332</v>
      </c>
      <c r="E13" s="88">
        <f t="shared" si="1"/>
        <v>0</v>
      </c>
      <c r="F13" s="88">
        <f t="shared" ref="F13" si="2">SUM(F6:F12)</f>
        <v>0</v>
      </c>
      <c r="G13" s="90">
        <f>SUM(G6:G12)</f>
        <v>46804239</v>
      </c>
    </row>
    <row r="14" spans="1:7" s="15" customFormat="1" ht="15.75" thickTop="1" x14ac:dyDescent="0.25">
      <c r="A14" s="126"/>
      <c r="B14" s="127"/>
      <c r="C14" s="128"/>
      <c r="D14" s="128"/>
      <c r="E14" s="128"/>
      <c r="F14" s="128"/>
      <c r="G14" s="129"/>
    </row>
    <row r="15" spans="1:7" s="30" customFormat="1" x14ac:dyDescent="0.25">
      <c r="A15" s="29"/>
      <c r="B15" s="29"/>
      <c r="C15" s="31"/>
      <c r="D15" s="31"/>
      <c r="E15" s="31"/>
      <c r="F15" s="31"/>
      <c r="G15" s="32"/>
    </row>
    <row r="16" spans="1:7" x14ac:dyDescent="0.25">
      <c r="A16" s="47" t="s">
        <v>43</v>
      </c>
      <c r="B16" s="48"/>
      <c r="C16" s="48"/>
      <c r="D16" s="48"/>
      <c r="E16" s="48"/>
      <c r="F16" s="48"/>
      <c r="G16" s="35">
        <f>SUM(G6:G12)</f>
        <v>46804239</v>
      </c>
    </row>
    <row r="17" spans="1:7" x14ac:dyDescent="0.25">
      <c r="A17" s="16"/>
      <c r="B17" s="16"/>
      <c r="C17" s="16"/>
      <c r="D17" s="16"/>
      <c r="E17" s="16"/>
      <c r="F17" s="16"/>
      <c r="G17" s="16"/>
    </row>
  </sheetData>
  <mergeCells count="5">
    <mergeCell ref="A1:G1"/>
    <mergeCell ref="A2:G2"/>
    <mergeCell ref="C3:E3"/>
    <mergeCell ref="F3:G3"/>
    <mergeCell ref="A13:B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89" zoomScaleNormal="100" zoomScaleSheetLayoutView="89" workbookViewId="0">
      <selection activeCell="A5" sqref="A5:H12"/>
    </sheetView>
  </sheetViews>
  <sheetFormatPr defaultRowHeight="15" x14ac:dyDescent="0.25"/>
  <cols>
    <col min="1" max="1" width="9.7109375" bestFit="1" customWidth="1"/>
    <col min="2" max="2" width="36.7109375" customWidth="1"/>
    <col min="3" max="3" width="15.85546875" bestFit="1" customWidth="1"/>
    <col min="4" max="4" width="14.7109375" style="15" bestFit="1" customWidth="1"/>
    <col min="5" max="5" width="18.42578125" bestFit="1" customWidth="1"/>
    <col min="6" max="6" width="14.42578125" customWidth="1"/>
    <col min="7" max="7" width="13.5703125" bestFit="1" customWidth="1"/>
    <col min="8" max="8" width="14.7109375" customWidth="1"/>
    <col min="9" max="9" width="9.85546875" bestFit="1" customWidth="1"/>
  </cols>
  <sheetData>
    <row r="1" spans="1:8" ht="24.75" customHeight="1" x14ac:dyDescent="0.3">
      <c r="A1" s="92" t="s">
        <v>56</v>
      </c>
      <c r="B1" s="92"/>
      <c r="C1" s="92"/>
      <c r="D1" s="92"/>
      <c r="E1" s="92"/>
      <c r="F1" s="92"/>
      <c r="G1" s="92"/>
      <c r="H1" s="92"/>
    </row>
    <row r="2" spans="1:8" ht="24.75" customHeight="1" x14ac:dyDescent="0.3">
      <c r="A2" s="20"/>
      <c r="B2" s="20"/>
      <c r="C2" s="96" t="s">
        <v>58</v>
      </c>
      <c r="D2" s="96"/>
      <c r="E2" s="96"/>
      <c r="F2" s="96"/>
      <c r="H2" s="18" t="s">
        <v>36</v>
      </c>
    </row>
    <row r="3" spans="1:8" ht="24.75" customHeight="1" thickBot="1" x14ac:dyDescent="0.3">
      <c r="A3" s="17"/>
      <c r="B3" s="17"/>
      <c r="C3" s="17"/>
      <c r="D3" s="17"/>
      <c r="E3" s="17"/>
      <c r="F3" s="17"/>
      <c r="H3" s="18" t="s">
        <v>52</v>
      </c>
    </row>
    <row r="4" spans="1:8" s="39" customFormat="1" ht="46.5" customHeight="1" thickTop="1" thickBot="1" x14ac:dyDescent="0.3">
      <c r="A4" s="10" t="s">
        <v>1</v>
      </c>
      <c r="B4" s="11" t="s">
        <v>19</v>
      </c>
      <c r="C4" s="11" t="s">
        <v>37</v>
      </c>
      <c r="D4" s="11" t="s">
        <v>51</v>
      </c>
      <c r="E4" s="11" t="s">
        <v>38</v>
      </c>
      <c r="F4" s="11" t="s">
        <v>39</v>
      </c>
      <c r="G4" s="11" t="s">
        <v>40</v>
      </c>
      <c r="H4" s="13" t="s">
        <v>41</v>
      </c>
    </row>
    <row r="5" spans="1:8" s="71" customFormat="1" x14ac:dyDescent="0.25">
      <c r="A5" s="101">
        <v>1</v>
      </c>
      <c r="B5" s="102" t="s">
        <v>59</v>
      </c>
      <c r="C5" s="122">
        <v>41150700</v>
      </c>
      <c r="D5" s="122">
        <v>137252047</v>
      </c>
      <c r="E5" s="122">
        <v>240788</v>
      </c>
      <c r="F5" s="122">
        <v>-33530192</v>
      </c>
      <c r="G5" s="122">
        <v>-5572164</v>
      </c>
      <c r="H5" s="123">
        <f>SUM(C5:G5)</f>
        <v>139541179</v>
      </c>
    </row>
    <row r="6" spans="1:8" s="71" customFormat="1" x14ac:dyDescent="0.25">
      <c r="A6" s="112">
        <v>2</v>
      </c>
      <c r="B6" s="113" t="s">
        <v>60</v>
      </c>
      <c r="C6" s="79">
        <v>46551787</v>
      </c>
      <c r="D6" s="79">
        <v>106445295</v>
      </c>
      <c r="E6" s="79">
        <v>4511487</v>
      </c>
      <c r="F6" s="79">
        <v>-24560809</v>
      </c>
      <c r="G6" s="79">
        <v>-1684089</v>
      </c>
      <c r="H6" s="76">
        <f t="shared" ref="H6:H11" si="0">SUM(C6:G6)</f>
        <v>131263671</v>
      </c>
    </row>
    <row r="7" spans="1:8" s="71" customFormat="1" x14ac:dyDescent="0.25">
      <c r="A7" s="112">
        <v>3</v>
      </c>
      <c r="B7" s="113" t="s">
        <v>61</v>
      </c>
      <c r="C7" s="79">
        <v>665135177</v>
      </c>
      <c r="D7" s="79">
        <v>233424688</v>
      </c>
      <c r="E7" s="79">
        <v>269789</v>
      </c>
      <c r="F7" s="79">
        <v>-229366248</v>
      </c>
      <c r="G7" s="79">
        <v>-14610473</v>
      </c>
      <c r="H7" s="76">
        <f t="shared" si="0"/>
        <v>654852933</v>
      </c>
    </row>
    <row r="8" spans="1:8" s="71" customFormat="1" x14ac:dyDescent="0.25">
      <c r="A8" s="112">
        <v>4</v>
      </c>
      <c r="B8" s="113" t="s">
        <v>65</v>
      </c>
      <c r="C8" s="79">
        <v>109499970</v>
      </c>
      <c r="D8" s="79">
        <v>198907502</v>
      </c>
      <c r="E8" s="79">
        <v>592838</v>
      </c>
      <c r="F8" s="79">
        <v>-54156009</v>
      </c>
      <c r="G8" s="79">
        <v>2327652</v>
      </c>
      <c r="H8" s="76">
        <f t="shared" si="0"/>
        <v>257171953</v>
      </c>
    </row>
    <row r="9" spans="1:8" s="71" customFormat="1" x14ac:dyDescent="0.25">
      <c r="A9" s="112">
        <v>5</v>
      </c>
      <c r="B9" s="113" t="s">
        <v>62</v>
      </c>
      <c r="C9" s="79">
        <v>252770801</v>
      </c>
      <c r="D9" s="79">
        <v>318425090</v>
      </c>
      <c r="E9" s="79">
        <v>422283</v>
      </c>
      <c r="F9" s="79">
        <v>-91658652</v>
      </c>
      <c r="G9" s="79">
        <v>-11124621</v>
      </c>
      <c r="H9" s="76">
        <f t="shared" si="0"/>
        <v>468834901</v>
      </c>
    </row>
    <row r="10" spans="1:8" s="71" customFormat="1" x14ac:dyDescent="0.25">
      <c r="A10" s="112">
        <v>6</v>
      </c>
      <c r="B10" s="113" t="s">
        <v>63</v>
      </c>
      <c r="C10" s="79">
        <v>318333678</v>
      </c>
      <c r="D10" s="79">
        <v>259902947</v>
      </c>
      <c r="E10" s="80">
        <v>1022927</v>
      </c>
      <c r="F10" s="80">
        <v>-138060054</v>
      </c>
      <c r="G10" s="80">
        <v>-16090234</v>
      </c>
      <c r="H10" s="76">
        <f t="shared" si="0"/>
        <v>425109264</v>
      </c>
    </row>
    <row r="11" spans="1:8" s="71" customFormat="1" x14ac:dyDescent="0.25">
      <c r="A11" s="117">
        <v>7</v>
      </c>
      <c r="B11" s="118" t="s">
        <v>64</v>
      </c>
      <c r="C11" s="124">
        <v>315272111</v>
      </c>
      <c r="D11" s="124">
        <v>173207653</v>
      </c>
      <c r="E11" s="80">
        <v>1301506</v>
      </c>
      <c r="F11" s="80">
        <v>-135247473</v>
      </c>
      <c r="G11" s="80">
        <v>-2527576</v>
      </c>
      <c r="H11" s="125">
        <f t="shared" si="0"/>
        <v>352006221</v>
      </c>
    </row>
    <row r="12" spans="1:8" s="73" customFormat="1" ht="15.75" thickBot="1" x14ac:dyDescent="0.3">
      <c r="A12" s="99" t="s">
        <v>68</v>
      </c>
      <c r="B12" s="100"/>
      <c r="C12" s="88">
        <f>SUM(C5:C11)</f>
        <v>1748714224</v>
      </c>
      <c r="D12" s="88">
        <f t="shared" ref="D12:H12" si="1">SUM(D5:D11)</f>
        <v>1427565222</v>
      </c>
      <c r="E12" s="88">
        <f t="shared" si="1"/>
        <v>8361618</v>
      </c>
      <c r="F12" s="88">
        <f t="shared" si="1"/>
        <v>-706579437</v>
      </c>
      <c r="G12" s="88">
        <f t="shared" si="1"/>
        <v>-49281505</v>
      </c>
      <c r="H12" s="90">
        <f t="shared" si="1"/>
        <v>2428780122</v>
      </c>
    </row>
    <row r="13" spans="1:8" s="15" customFormat="1" ht="15.75" thickTop="1" x14ac:dyDescent="0.25">
      <c r="A13" s="40"/>
      <c r="B13" s="41"/>
      <c r="C13" s="42"/>
      <c r="D13" s="42"/>
      <c r="E13" s="42"/>
      <c r="F13" s="42"/>
      <c r="G13" s="42"/>
      <c r="H13" s="43"/>
    </row>
    <row r="14" spans="1:8" s="25" customFormat="1" x14ac:dyDescent="0.25">
      <c r="A14" s="27"/>
      <c r="B14" s="27"/>
      <c r="C14" s="28"/>
      <c r="D14" s="28"/>
      <c r="E14" s="28"/>
      <c r="F14" s="28"/>
      <c r="G14" s="28"/>
      <c r="H14" s="22"/>
    </row>
    <row r="15" spans="1:8" x14ac:dyDescent="0.25">
      <c r="A15" s="47" t="s">
        <v>42</v>
      </c>
      <c r="B15" s="48"/>
      <c r="C15" s="48"/>
      <c r="D15" s="48"/>
      <c r="E15" s="48"/>
      <c r="F15" s="19"/>
      <c r="G15" s="14"/>
      <c r="H15" s="35">
        <f>SUM(H5:H11)</f>
        <v>2428780122</v>
      </c>
    </row>
    <row r="16" spans="1:8" x14ac:dyDescent="0.25">
      <c r="A16" s="16"/>
      <c r="B16" s="16"/>
      <c r="C16" s="16"/>
      <c r="D16" s="16"/>
      <c r="E16" s="16"/>
      <c r="F16" s="16"/>
      <c r="G16" s="16"/>
      <c r="H16" s="16"/>
    </row>
  </sheetData>
  <mergeCells count="3">
    <mergeCell ref="A1:H1"/>
    <mergeCell ref="C2:F2"/>
    <mergeCell ref="A12:B1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91" zoomScaleNormal="100" zoomScaleSheetLayoutView="91" workbookViewId="0">
      <selection activeCell="H1" sqref="H1:H15"/>
    </sheetView>
  </sheetViews>
  <sheetFormatPr defaultRowHeight="15" x14ac:dyDescent="0.25"/>
  <cols>
    <col min="2" max="2" width="38.5703125" bestFit="1" customWidth="1"/>
    <col min="3" max="3" width="18.140625" customWidth="1"/>
    <col min="4" max="4" width="21.7109375" customWidth="1"/>
    <col min="5" max="5" width="20.7109375" style="15" customWidth="1"/>
    <col min="6" max="6" width="21.5703125" customWidth="1"/>
    <col min="7" max="7" width="9.140625" customWidth="1"/>
    <col min="8" max="8" width="0.42578125" customWidth="1"/>
  </cols>
  <sheetData>
    <row r="1" spans="1:8" ht="24.75" customHeight="1" x14ac:dyDescent="0.3">
      <c r="A1" s="92" t="s">
        <v>57</v>
      </c>
      <c r="B1" s="92"/>
      <c r="C1" s="92"/>
      <c r="D1" s="92"/>
      <c r="E1" s="92"/>
      <c r="F1" s="92"/>
    </row>
    <row r="2" spans="1:8" ht="24.75" customHeight="1" x14ac:dyDescent="0.3">
      <c r="A2" s="21"/>
      <c r="B2" s="98" t="s">
        <v>58</v>
      </c>
      <c r="C2" s="98"/>
      <c r="D2" s="98"/>
      <c r="E2" s="38"/>
      <c r="F2" s="18" t="s">
        <v>45</v>
      </c>
    </row>
    <row r="3" spans="1:8" ht="24.75" customHeight="1" thickBot="1" x14ac:dyDescent="0.3">
      <c r="A3" s="17"/>
      <c r="B3" s="17"/>
      <c r="C3" s="17"/>
      <c r="D3" s="17"/>
      <c r="E3" s="17"/>
      <c r="F3" s="18" t="s">
        <v>52</v>
      </c>
    </row>
    <row r="4" spans="1:8" ht="63.75" customHeight="1" thickTop="1" thickBot="1" x14ac:dyDescent="0.3">
      <c r="A4" s="23" t="s">
        <v>1</v>
      </c>
      <c r="B4" s="24" t="s">
        <v>2</v>
      </c>
      <c r="C4" s="24" t="s">
        <v>44</v>
      </c>
      <c r="D4" s="24" t="s">
        <v>46</v>
      </c>
      <c r="E4" s="34" t="s">
        <v>47</v>
      </c>
      <c r="F4" s="26" t="s">
        <v>6</v>
      </c>
    </row>
    <row r="5" spans="1:8" s="71" customFormat="1" x14ac:dyDescent="0.25">
      <c r="A5" s="101">
        <v>1</v>
      </c>
      <c r="B5" s="102" t="s">
        <v>59</v>
      </c>
      <c r="C5" s="109">
        <v>3278653</v>
      </c>
      <c r="D5" s="109">
        <v>0</v>
      </c>
      <c r="E5" s="109">
        <v>8377112</v>
      </c>
      <c r="F5" s="110">
        <f>SUM(C5:E5)</f>
        <v>11655765</v>
      </c>
      <c r="G5" s="91"/>
      <c r="H5" s="111"/>
    </row>
    <row r="6" spans="1:8" s="71" customFormat="1" x14ac:dyDescent="0.25">
      <c r="A6" s="112">
        <v>2</v>
      </c>
      <c r="B6" s="113" t="s">
        <v>60</v>
      </c>
      <c r="C6" s="114">
        <v>1985968</v>
      </c>
      <c r="D6" s="114">
        <v>0</v>
      </c>
      <c r="E6" s="114">
        <v>7768917</v>
      </c>
      <c r="F6" s="115">
        <f t="shared" ref="F6:F11" si="0">SUM(C6:E6)</f>
        <v>9754885</v>
      </c>
      <c r="G6" s="91"/>
      <c r="H6" s="111"/>
    </row>
    <row r="7" spans="1:8" s="71" customFormat="1" x14ac:dyDescent="0.25">
      <c r="A7" s="112">
        <v>3</v>
      </c>
      <c r="B7" s="113" t="s">
        <v>61</v>
      </c>
      <c r="C7" s="114">
        <v>3978317</v>
      </c>
      <c r="D7" s="114">
        <v>0</v>
      </c>
      <c r="E7" s="114">
        <v>14637122</v>
      </c>
      <c r="F7" s="115">
        <f t="shared" si="0"/>
        <v>18615439</v>
      </c>
      <c r="G7" s="91"/>
      <c r="H7" s="111"/>
    </row>
    <row r="8" spans="1:8" s="71" customFormat="1" x14ac:dyDescent="0.25">
      <c r="A8" s="112">
        <v>4</v>
      </c>
      <c r="B8" s="113" t="s">
        <v>65</v>
      </c>
      <c r="C8" s="114">
        <v>2504044</v>
      </c>
      <c r="D8" s="114">
        <v>0</v>
      </c>
      <c r="E8" s="114">
        <v>10458712</v>
      </c>
      <c r="F8" s="115">
        <f t="shared" si="0"/>
        <v>12962756</v>
      </c>
      <c r="G8" s="91"/>
      <c r="H8" s="111"/>
    </row>
    <row r="9" spans="1:8" s="71" customFormat="1" x14ac:dyDescent="0.25">
      <c r="A9" s="112">
        <v>5</v>
      </c>
      <c r="B9" s="113" t="s">
        <v>62</v>
      </c>
      <c r="C9" s="114">
        <v>3540973</v>
      </c>
      <c r="D9" s="114">
        <v>0</v>
      </c>
      <c r="E9" s="116">
        <v>15106617</v>
      </c>
      <c r="F9" s="115">
        <f t="shared" si="0"/>
        <v>18647590</v>
      </c>
      <c r="G9" s="91"/>
      <c r="H9" s="111"/>
    </row>
    <row r="10" spans="1:8" s="71" customFormat="1" x14ac:dyDescent="0.25">
      <c r="A10" s="112">
        <v>6</v>
      </c>
      <c r="B10" s="113" t="s">
        <v>63</v>
      </c>
      <c r="C10" s="114">
        <v>4274077</v>
      </c>
      <c r="D10" s="114">
        <v>0</v>
      </c>
      <c r="E10" s="116">
        <v>13424540</v>
      </c>
      <c r="F10" s="115">
        <f t="shared" si="0"/>
        <v>17698617</v>
      </c>
      <c r="G10" s="91"/>
      <c r="H10" s="111"/>
    </row>
    <row r="11" spans="1:8" s="71" customFormat="1" x14ac:dyDescent="0.25">
      <c r="A11" s="117">
        <v>7</v>
      </c>
      <c r="B11" s="118" t="s">
        <v>64</v>
      </c>
      <c r="C11" s="119">
        <v>2035426</v>
      </c>
      <c r="D11" s="119">
        <v>0</v>
      </c>
      <c r="E11" s="116">
        <v>11346648</v>
      </c>
      <c r="F11" s="120">
        <f t="shared" si="0"/>
        <v>13382074</v>
      </c>
      <c r="G11" s="91"/>
      <c r="H11" s="111"/>
    </row>
    <row r="12" spans="1:8" s="74" customFormat="1" ht="15.75" thickBot="1" x14ac:dyDescent="0.3">
      <c r="A12" s="99" t="s">
        <v>68</v>
      </c>
      <c r="B12" s="100"/>
      <c r="C12" s="88">
        <f>SUM(C5:C11)</f>
        <v>21597458</v>
      </c>
      <c r="D12" s="88">
        <f t="shared" ref="D12:F12" si="1">SUM(D5:D11)</f>
        <v>0</v>
      </c>
      <c r="E12" s="88">
        <f t="shared" si="1"/>
        <v>81119668</v>
      </c>
      <c r="F12" s="90">
        <f t="shared" si="1"/>
        <v>102717126</v>
      </c>
      <c r="G12" s="121"/>
      <c r="H12" s="121"/>
    </row>
    <row r="13" spans="1:8" s="15" customFormat="1" ht="15.75" thickTop="1" x14ac:dyDescent="0.25">
      <c r="A13" s="16"/>
      <c r="B13" s="16"/>
      <c r="C13" s="14"/>
      <c r="D13" s="14"/>
      <c r="E13" s="14"/>
      <c r="F13" s="16"/>
    </row>
    <row r="14" spans="1:8" s="15" customFormat="1" x14ac:dyDescent="0.25">
      <c r="A14" s="16"/>
      <c r="B14" s="16"/>
      <c r="C14" s="14"/>
      <c r="D14" s="14"/>
      <c r="E14" s="14"/>
      <c r="F14" s="16"/>
    </row>
    <row r="15" spans="1:8" x14ac:dyDescent="0.25">
      <c r="A15" s="47" t="s">
        <v>26</v>
      </c>
      <c r="B15" s="48"/>
      <c r="C15" s="48"/>
      <c r="D15" s="16"/>
      <c r="E15" s="16"/>
      <c r="F15" s="35">
        <f>SUM(F5:F11)</f>
        <v>102717126</v>
      </c>
    </row>
    <row r="16" spans="1:8" x14ac:dyDescent="0.25">
      <c r="F16" s="16"/>
    </row>
  </sheetData>
  <mergeCells count="3">
    <mergeCell ref="A1:F1"/>
    <mergeCell ref="B2:D2"/>
    <mergeCell ref="A12:B1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93" zoomScaleNormal="100" zoomScaleSheetLayoutView="93" workbookViewId="0">
      <selection activeCell="A5" sqref="A5:G12"/>
    </sheetView>
  </sheetViews>
  <sheetFormatPr defaultRowHeight="15" x14ac:dyDescent="0.25"/>
  <cols>
    <col min="1" max="1" width="8.5703125" customWidth="1"/>
    <col min="2" max="2" width="35.28515625" customWidth="1"/>
    <col min="3" max="3" width="21.5703125" customWidth="1"/>
    <col min="4" max="4" width="21.85546875" style="15" customWidth="1"/>
    <col min="5" max="5" width="22.7109375" customWidth="1"/>
    <col min="6" max="6" width="18.42578125" style="15" customWidth="1"/>
    <col min="7" max="7" width="17.140625" customWidth="1"/>
  </cols>
  <sheetData>
    <row r="1" spans="1:7" ht="24.75" customHeight="1" x14ac:dyDescent="0.3">
      <c r="A1" s="92" t="s">
        <v>20</v>
      </c>
      <c r="B1" s="92"/>
      <c r="C1" s="92"/>
      <c r="D1" s="92"/>
      <c r="E1" s="92"/>
      <c r="F1" s="92"/>
      <c r="G1" s="38"/>
    </row>
    <row r="2" spans="1:7" ht="24.75" customHeight="1" x14ac:dyDescent="0.3">
      <c r="A2" s="21"/>
      <c r="B2" s="38"/>
      <c r="C2" s="96" t="s">
        <v>58</v>
      </c>
      <c r="D2" s="96"/>
      <c r="E2" s="96"/>
      <c r="F2" s="21"/>
      <c r="G2" s="18" t="s">
        <v>48</v>
      </c>
    </row>
    <row r="3" spans="1:7" ht="24.75" customHeight="1" thickBot="1" x14ac:dyDescent="0.3">
      <c r="A3" s="17"/>
      <c r="B3" s="17"/>
      <c r="C3" s="17"/>
      <c r="D3" s="17"/>
      <c r="E3" s="17"/>
      <c r="F3" s="17"/>
      <c r="G3" s="18" t="s">
        <v>52</v>
      </c>
    </row>
    <row r="4" spans="1:7" ht="78.75" customHeight="1" thickTop="1" thickBot="1" x14ac:dyDescent="0.3">
      <c r="A4" s="10" t="s">
        <v>1</v>
      </c>
      <c r="B4" s="11" t="s">
        <v>2</v>
      </c>
      <c r="C4" s="11" t="s">
        <v>49</v>
      </c>
      <c r="D4" s="11" t="s">
        <v>55</v>
      </c>
      <c r="E4" s="11" t="s">
        <v>54</v>
      </c>
      <c r="F4" s="63" t="s">
        <v>53</v>
      </c>
      <c r="G4" s="64" t="s">
        <v>50</v>
      </c>
    </row>
    <row r="5" spans="1:7" s="71" customFormat="1" x14ac:dyDescent="0.25">
      <c r="A5" s="101">
        <v>1</v>
      </c>
      <c r="B5" s="102" t="s">
        <v>59</v>
      </c>
      <c r="C5" s="82">
        <v>4187673</v>
      </c>
      <c r="D5" s="82">
        <v>59900</v>
      </c>
      <c r="E5" s="82">
        <v>15134077</v>
      </c>
      <c r="F5" s="82">
        <v>0</v>
      </c>
      <c r="G5" s="103">
        <f>SUM(C5:F5)</f>
        <v>19381650</v>
      </c>
    </row>
    <row r="6" spans="1:7" s="71" customFormat="1" ht="16.5" customHeight="1" x14ac:dyDescent="0.25">
      <c r="A6" s="104">
        <v>2</v>
      </c>
      <c r="B6" s="77" t="s">
        <v>60</v>
      </c>
      <c r="C6" s="84">
        <v>4495863</v>
      </c>
      <c r="D6" s="84">
        <v>1</v>
      </c>
      <c r="E6" s="84">
        <v>5154366</v>
      </c>
      <c r="F6" s="84">
        <v>0</v>
      </c>
      <c r="G6" s="105">
        <f t="shared" ref="G6:G11" si="0">SUM(C6:F6)</f>
        <v>9650230</v>
      </c>
    </row>
    <row r="7" spans="1:7" s="71" customFormat="1" x14ac:dyDescent="0.25">
      <c r="A7" s="104">
        <v>3</v>
      </c>
      <c r="B7" s="77" t="s">
        <v>61</v>
      </c>
      <c r="C7" s="84">
        <v>10700758</v>
      </c>
      <c r="D7" s="84">
        <v>36142</v>
      </c>
      <c r="E7" s="84">
        <v>13941020</v>
      </c>
      <c r="F7" s="84">
        <v>0</v>
      </c>
      <c r="G7" s="105">
        <f t="shared" si="0"/>
        <v>24677920</v>
      </c>
    </row>
    <row r="8" spans="1:7" s="71" customFormat="1" x14ac:dyDescent="0.25">
      <c r="A8" s="104">
        <v>4</v>
      </c>
      <c r="B8" s="77" t="s">
        <v>65</v>
      </c>
      <c r="C8" s="84">
        <v>2322609</v>
      </c>
      <c r="D8" s="84">
        <v>0</v>
      </c>
      <c r="E8" s="84">
        <v>15950347</v>
      </c>
      <c r="F8" s="84">
        <v>0</v>
      </c>
      <c r="G8" s="105">
        <f t="shared" si="0"/>
        <v>18272956</v>
      </c>
    </row>
    <row r="9" spans="1:7" s="71" customFormat="1" x14ac:dyDescent="0.25">
      <c r="A9" s="104">
        <v>5</v>
      </c>
      <c r="B9" s="77" t="s">
        <v>62</v>
      </c>
      <c r="C9" s="84">
        <v>7902632</v>
      </c>
      <c r="D9" s="84">
        <v>438802</v>
      </c>
      <c r="E9" s="84">
        <v>13652439</v>
      </c>
      <c r="F9" s="84">
        <v>0</v>
      </c>
      <c r="G9" s="105">
        <f t="shared" si="0"/>
        <v>21993873</v>
      </c>
    </row>
    <row r="10" spans="1:7" s="72" customFormat="1" x14ac:dyDescent="0.25">
      <c r="A10" s="104">
        <v>6</v>
      </c>
      <c r="B10" s="77" t="s">
        <v>63</v>
      </c>
      <c r="C10" s="84">
        <v>6430865</v>
      </c>
      <c r="D10" s="84">
        <v>1</v>
      </c>
      <c r="E10" s="84">
        <v>14170859</v>
      </c>
      <c r="F10" s="84"/>
      <c r="G10" s="105">
        <f t="shared" si="0"/>
        <v>20601725</v>
      </c>
    </row>
    <row r="11" spans="1:7" s="72" customFormat="1" x14ac:dyDescent="0.25">
      <c r="A11" s="106">
        <v>7</v>
      </c>
      <c r="B11" s="107" t="s">
        <v>64</v>
      </c>
      <c r="C11" s="86">
        <v>7501036</v>
      </c>
      <c r="D11" s="86">
        <v>30712</v>
      </c>
      <c r="E11" s="86">
        <v>8936055</v>
      </c>
      <c r="F11" s="86">
        <v>0</v>
      </c>
      <c r="G11" s="108">
        <f t="shared" si="0"/>
        <v>16467803</v>
      </c>
    </row>
    <row r="12" spans="1:7" s="73" customFormat="1" ht="15.75" thickBot="1" x14ac:dyDescent="0.3">
      <c r="A12" s="99" t="s">
        <v>68</v>
      </c>
      <c r="B12" s="100"/>
      <c r="C12" s="88">
        <f>SUM(C5:C11)</f>
        <v>43541436</v>
      </c>
      <c r="D12" s="88">
        <f t="shared" ref="D12:G12" si="1">SUM(D5:D11)</f>
        <v>565558</v>
      </c>
      <c r="E12" s="88">
        <f t="shared" si="1"/>
        <v>86939163</v>
      </c>
      <c r="F12" s="88">
        <f t="shared" si="1"/>
        <v>0</v>
      </c>
      <c r="G12" s="90">
        <f t="shared" si="1"/>
        <v>131046157</v>
      </c>
    </row>
    <row r="13" spans="1:7" ht="15.75" thickTop="1" x14ac:dyDescent="0.25">
      <c r="A13" s="27"/>
      <c r="B13" s="27"/>
      <c r="C13" s="28"/>
      <c r="D13" s="28"/>
      <c r="E13" s="28"/>
      <c r="F13" s="28"/>
      <c r="G13" s="28"/>
    </row>
    <row r="14" spans="1:7" s="15" customFormat="1" x14ac:dyDescent="0.25">
      <c r="A14" s="27"/>
      <c r="B14" s="27"/>
      <c r="C14" s="28"/>
      <c r="D14" s="28"/>
      <c r="E14" s="28"/>
      <c r="F14" s="28"/>
      <c r="G14" s="28"/>
    </row>
    <row r="15" spans="1:7" x14ac:dyDescent="0.25">
      <c r="A15" s="37" t="s">
        <v>22</v>
      </c>
      <c r="B15" s="37"/>
      <c r="C15" s="15"/>
      <c r="D15" s="35"/>
      <c r="E15" s="35"/>
      <c r="F15" s="35"/>
      <c r="G15" s="35">
        <f>SUM(G5:G11)</f>
        <v>131046157</v>
      </c>
    </row>
    <row r="16" spans="1:7" x14ac:dyDescent="0.25">
      <c r="C16" s="33"/>
      <c r="D16" s="33"/>
      <c r="G16" s="16"/>
    </row>
    <row r="17" spans="7:7" x14ac:dyDescent="0.25">
      <c r="G17" s="36"/>
    </row>
  </sheetData>
  <mergeCells count="3">
    <mergeCell ref="A1:F1"/>
    <mergeCell ref="C2:E2"/>
    <mergeCell ref="A12:B12"/>
  </mergeCells>
  <pageMargins left="0.7" right="0.7" top="0.75" bottom="0.75" header="0.3" footer="0.3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="93" zoomScaleNormal="100" zoomScaleSheetLayoutView="93" workbookViewId="0">
      <selection activeCell="C30" sqref="C29:C30"/>
    </sheetView>
  </sheetViews>
  <sheetFormatPr defaultRowHeight="15" x14ac:dyDescent="0.25"/>
  <cols>
    <col min="1" max="1" width="8.5703125" style="15" customWidth="1"/>
    <col min="2" max="2" width="39" style="15" customWidth="1"/>
    <col min="3" max="3" width="31.28515625" style="15" customWidth="1"/>
    <col min="4" max="4" width="31.5703125" style="15" customWidth="1"/>
    <col min="5" max="5" width="32.5703125" style="15" customWidth="1"/>
    <col min="6" max="16384" width="9.140625" style="15"/>
  </cols>
  <sheetData>
    <row r="1" spans="1:5" ht="24.75" customHeight="1" x14ac:dyDescent="0.3">
      <c r="A1" s="92" t="s">
        <v>20</v>
      </c>
      <c r="B1" s="92"/>
      <c r="C1" s="92"/>
      <c r="D1" s="92"/>
      <c r="E1" s="38"/>
    </row>
    <row r="2" spans="1:5" ht="24.75" customHeight="1" x14ac:dyDescent="0.3">
      <c r="A2" s="92" t="s">
        <v>86</v>
      </c>
      <c r="B2" s="92"/>
      <c r="C2" s="92"/>
      <c r="D2" s="92"/>
      <c r="E2" s="38"/>
    </row>
    <row r="3" spans="1:5" ht="24.75" customHeight="1" x14ac:dyDescent="0.3">
      <c r="A3" s="92" t="s">
        <v>72</v>
      </c>
      <c r="B3" s="92"/>
      <c r="C3" s="92"/>
      <c r="D3" s="92"/>
      <c r="E3" s="18" t="s">
        <v>48</v>
      </c>
    </row>
    <row r="4" spans="1:5" ht="24.75" customHeight="1" thickBot="1" x14ac:dyDescent="0.3">
      <c r="A4" s="70"/>
      <c r="B4" s="70"/>
      <c r="C4" s="70"/>
      <c r="D4" s="70"/>
      <c r="E4" s="18" t="s">
        <v>52</v>
      </c>
    </row>
    <row r="5" spans="1:5" ht="46.5" thickTop="1" thickBot="1" x14ac:dyDescent="0.3">
      <c r="A5" s="10" t="s">
        <v>1</v>
      </c>
      <c r="B5" s="11" t="s">
        <v>2</v>
      </c>
      <c r="C5" s="11" t="s">
        <v>85</v>
      </c>
      <c r="D5" s="11" t="s">
        <v>55</v>
      </c>
      <c r="E5" s="64" t="s">
        <v>50</v>
      </c>
    </row>
    <row r="6" spans="1:5" x14ac:dyDescent="0.25">
      <c r="A6" s="62">
        <v>1</v>
      </c>
      <c r="B6" s="55" t="s">
        <v>77</v>
      </c>
      <c r="C6" s="82">
        <v>44002128</v>
      </c>
      <c r="D6" s="83">
        <v>563812</v>
      </c>
      <c r="E6" s="65">
        <f t="shared" ref="E6:E12" si="0">SUM(C6:D6)</f>
        <v>44565940</v>
      </c>
    </row>
    <row r="7" spans="1:5" x14ac:dyDescent="0.25">
      <c r="A7" s="9">
        <v>2</v>
      </c>
      <c r="B7" s="44" t="s">
        <v>78</v>
      </c>
      <c r="C7" s="84">
        <v>31788837</v>
      </c>
      <c r="D7" s="85">
        <v>5</v>
      </c>
      <c r="E7" s="3">
        <f t="shared" si="0"/>
        <v>31788842</v>
      </c>
    </row>
    <row r="8" spans="1:5" x14ac:dyDescent="0.25">
      <c r="A8" s="9">
        <v>3</v>
      </c>
      <c r="B8" s="44" t="s">
        <v>79</v>
      </c>
      <c r="C8" s="84">
        <v>84110507</v>
      </c>
      <c r="D8" s="85">
        <v>0</v>
      </c>
      <c r="E8" s="3">
        <f t="shared" si="0"/>
        <v>84110507</v>
      </c>
    </row>
    <row r="9" spans="1:5" x14ac:dyDescent="0.25">
      <c r="A9" s="9">
        <v>4</v>
      </c>
      <c r="B9" s="44" t="s">
        <v>80</v>
      </c>
      <c r="C9" s="84">
        <v>5867344</v>
      </c>
      <c r="D9" s="85">
        <v>0</v>
      </c>
      <c r="E9" s="3">
        <f t="shared" si="0"/>
        <v>5867344</v>
      </c>
    </row>
    <row r="10" spans="1:5" x14ac:dyDescent="0.25">
      <c r="A10" s="9">
        <v>5</v>
      </c>
      <c r="B10" s="44" t="s">
        <v>81</v>
      </c>
      <c r="C10" s="84">
        <v>42449357</v>
      </c>
      <c r="D10" s="85">
        <v>0</v>
      </c>
      <c r="E10" s="3">
        <f t="shared" si="0"/>
        <v>42449357</v>
      </c>
    </row>
    <row r="11" spans="1:5" s="25" customFormat="1" x14ac:dyDescent="0.25">
      <c r="A11" s="9">
        <v>6</v>
      </c>
      <c r="B11" s="44" t="s">
        <v>82</v>
      </c>
      <c r="C11" s="84">
        <v>26133912</v>
      </c>
      <c r="D11" s="85">
        <v>0</v>
      </c>
      <c r="E11" s="3">
        <f t="shared" si="0"/>
        <v>26133912</v>
      </c>
    </row>
    <row r="12" spans="1:5" s="25" customFormat="1" x14ac:dyDescent="0.25">
      <c r="A12" s="60">
        <v>7</v>
      </c>
      <c r="B12" s="46" t="s">
        <v>83</v>
      </c>
      <c r="C12" s="86">
        <v>0</v>
      </c>
      <c r="D12" s="87">
        <v>0</v>
      </c>
      <c r="E12" s="3">
        <f t="shared" si="0"/>
        <v>0</v>
      </c>
    </row>
    <row r="13" spans="1:5" s="91" customFormat="1" ht="15.75" thickBot="1" x14ac:dyDescent="0.3">
      <c r="A13" s="99" t="s">
        <v>68</v>
      </c>
      <c r="B13" s="100"/>
      <c r="C13" s="88">
        <f>SUM(C6:C12)</f>
        <v>234352085</v>
      </c>
      <c r="D13" s="89">
        <f>SUM(D6:D12)</f>
        <v>563817</v>
      </c>
      <c r="E13" s="90">
        <f>SUM(C13:D13)</f>
        <v>234915902</v>
      </c>
    </row>
    <row r="14" spans="1:5" ht="15.75" thickTop="1" x14ac:dyDescent="0.25">
      <c r="A14" s="27"/>
      <c r="B14" s="27"/>
      <c r="C14" s="28"/>
      <c r="D14" s="28"/>
      <c r="E14" s="28"/>
    </row>
    <row r="15" spans="1:5" x14ac:dyDescent="0.25">
      <c r="A15" s="27"/>
      <c r="B15" s="27"/>
      <c r="C15" s="28"/>
      <c r="D15" s="28"/>
      <c r="E15" s="28"/>
    </row>
    <row r="16" spans="1:5" x14ac:dyDescent="0.25">
      <c r="A16" s="47" t="s">
        <v>22</v>
      </c>
      <c r="B16" s="47"/>
      <c r="D16" s="35"/>
      <c r="E16" s="35">
        <f>SUM(E6:E12)</f>
        <v>234915902</v>
      </c>
    </row>
    <row r="17" spans="3:5" x14ac:dyDescent="0.25">
      <c r="C17" s="33"/>
      <c r="D17" s="33"/>
      <c r="E17" s="16"/>
    </row>
    <row r="18" spans="3:5" x14ac:dyDescent="0.25">
      <c r="E18" s="36"/>
    </row>
  </sheetData>
  <mergeCells count="4">
    <mergeCell ref="A1:D1"/>
    <mergeCell ref="A13:B13"/>
    <mergeCell ref="A3:D3"/>
    <mergeCell ref="A2:D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3. sz. mell.</vt:lpstr>
      <vt:lpstr>4. sz. mell.</vt:lpstr>
      <vt:lpstr>5. sz. mell. vagy.kez.</vt:lpstr>
      <vt:lpstr>9. sz. mell.</vt:lpstr>
      <vt:lpstr>10. sz. mell.</vt:lpstr>
      <vt:lpstr>11. sz. mell.</vt:lpstr>
      <vt:lpstr>12. sz. mell.</vt:lpstr>
      <vt:lpstr>13. sz. mell.</vt:lpstr>
      <vt:lpstr>13. sz. mell. vagy.kez.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Miskolci Zsuzsanna</dc:creator>
  <cp:lastModifiedBy>Fey Dorottya</cp:lastModifiedBy>
  <cp:lastPrinted>2023-05-04T11:13:07Z</cp:lastPrinted>
  <dcterms:created xsi:type="dcterms:W3CDTF">2012-04-06T06:49:47Z</dcterms:created>
  <dcterms:modified xsi:type="dcterms:W3CDTF">2023-05-04T11:13:24Z</dcterms:modified>
</cp:coreProperties>
</file>