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3. évi rendeletek\Következő rendelet módosítás\Előterjesztés\"/>
    </mc:Choice>
  </mc:AlternateContent>
  <bookViews>
    <workbookView xWindow="0" yWindow="2340" windowWidth="9435" windowHeight="7200" tabRatio="601" firstSheet="4" activeTab="4"/>
  </bookViews>
  <sheets>
    <sheet name="0000000" sheetId="4" state="veryHidden" r:id="rId1"/>
    <sheet name="1000000" sheetId="5" state="veryHidden" r:id="rId2"/>
    <sheet name="2000000" sheetId="6" state="veryHidden" r:id="rId3"/>
    <sheet name="3000000" sheetId="7" state="veryHidden" r:id="rId4"/>
    <sheet name="áthúzódó " sheetId="9" r:id="rId5"/>
  </sheets>
  <definedNames>
    <definedName name="_xlnm.Print_Titles" localSheetId="4">'áthúzódó '!$6:$15</definedName>
    <definedName name="_xlnm.Print_Area" localSheetId="4">'áthúzódó '!$A$1:$L$41</definedName>
  </definedNames>
  <calcPr calcId="152511" iterateDelta="0" fullPrecision="0"/>
</workbook>
</file>

<file path=xl/calcChain.xml><?xml version="1.0" encoding="utf-8"?>
<calcChain xmlns="http://schemas.openxmlformats.org/spreadsheetml/2006/main">
  <c r="E22" i="9" l="1"/>
  <c r="D17" i="9"/>
  <c r="C17" i="9"/>
  <c r="G19" i="9" l="1"/>
  <c r="I19" i="9" s="1"/>
  <c r="L19" i="9" s="1"/>
  <c r="K16" i="9" l="1"/>
  <c r="J16" i="9"/>
  <c r="E16" i="9"/>
  <c r="C16" i="9"/>
  <c r="G20" i="9"/>
  <c r="I20" i="9" s="1"/>
  <c r="L20" i="9" s="1"/>
  <c r="F16" i="9" l="1"/>
  <c r="D16" i="9"/>
  <c r="G16" i="9" l="1"/>
  <c r="D40" i="9"/>
  <c r="E40" i="9"/>
  <c r="F40" i="9"/>
  <c r="H40" i="9"/>
  <c r="C40" i="9"/>
  <c r="G22" i="9"/>
  <c r="I22" i="9" s="1"/>
  <c r="L22" i="9" s="1"/>
  <c r="G17" i="9" l="1"/>
  <c r="I17" i="9" s="1"/>
  <c r="L17" i="9" s="1"/>
  <c r="G18" i="9"/>
  <c r="I18" i="9" s="1"/>
  <c r="L18" i="9" s="1"/>
  <c r="G21" i="9"/>
  <c r="I21" i="9" s="1"/>
  <c r="L21" i="9" s="1"/>
  <c r="G38" i="9" l="1"/>
  <c r="I38" i="9" s="1"/>
  <c r="L38" i="9" s="1"/>
  <c r="G36" i="9"/>
  <c r="I36" i="9" s="1"/>
  <c r="L36" i="9" s="1"/>
  <c r="G34" i="9"/>
  <c r="I34" i="9" s="1"/>
  <c r="L34" i="9" s="1"/>
  <c r="G32" i="9"/>
  <c r="I32" i="9" s="1"/>
  <c r="L32" i="9" s="1"/>
  <c r="G30" i="9"/>
  <c r="I30" i="9" s="1"/>
  <c r="L30" i="9" s="1"/>
  <c r="G28" i="9"/>
  <c r="I28" i="9" s="1"/>
  <c r="L28" i="9" s="1"/>
  <c r="G26" i="9"/>
  <c r="I26" i="9" s="1"/>
  <c r="L26" i="9" s="1"/>
  <c r="G24" i="9"/>
  <c r="I24" i="9" s="1"/>
  <c r="L24" i="9" s="1"/>
  <c r="I16" i="9" l="1"/>
  <c r="G40" i="9"/>
  <c r="J40" i="9" l="1"/>
  <c r="K40" i="9"/>
  <c r="I40" i="9"/>
  <c r="L40" i="9" l="1"/>
  <c r="L16" i="9"/>
</calcChain>
</file>

<file path=xl/sharedStrings.xml><?xml version="1.0" encoding="utf-8"?>
<sst xmlns="http://schemas.openxmlformats.org/spreadsheetml/2006/main" count="46" uniqueCount="46">
  <si>
    <t>Címrend</t>
  </si>
  <si>
    <t>Száma</t>
  </si>
  <si>
    <t>Bischitz Johanna Integrált Humán Szolgáltató Központ</t>
  </si>
  <si>
    <t xml:space="preserve">Áthúzódó kötelezettségek mindösszesen </t>
  </si>
  <si>
    <t>Személyi 
juttatások</t>
  </si>
  <si>
    <t>Munkaadókat
terhelő
járulékok és 
szociális hozzájárulási
 adó</t>
  </si>
  <si>
    <t>Dologi 
kiadások</t>
  </si>
  <si>
    <t>Személyi juttatások, 
járulékok és 
dologi kiadások 
összesen 
(3+4+5)</t>
  </si>
  <si>
    <t>Ellátottak 
pénzbeli 
juttatása</t>
  </si>
  <si>
    <t>Működési 
kiadások 
összesen 
(6+7)</t>
  </si>
  <si>
    <t>Beruházási
kiadások</t>
  </si>
  <si>
    <t>Felújítási
kiadások</t>
  </si>
  <si>
    <t>2101-21</t>
  </si>
  <si>
    <t>2101-22</t>
  </si>
  <si>
    <t>2101-25</t>
  </si>
  <si>
    <t>2101-27</t>
  </si>
  <si>
    <t>2101-23</t>
  </si>
  <si>
    <t>2101-26</t>
  </si>
  <si>
    <t>Erzsébetváros Rendészeti Igazgatósága</t>
  </si>
  <si>
    <t>2101-24</t>
  </si>
  <si>
    <t>5/a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</si>
  <si>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</si>
  <si>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</si>
  <si>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</si>
  <si>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</si>
  <si>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</si>
  <si>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</si>
  <si>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</si>
  <si>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Költségvetési 
kiadások 
összesen 
(8+9+10)</t>
  </si>
  <si>
    <t>Megnevezés</t>
  </si>
  <si>
    <t>Budapest Főváros VII. Kerület Erzsébetváros Önkormányzata intézményei</t>
  </si>
  <si>
    <t>Nemzeti Egészségbiztosítási Alapkezelő finanszírozás</t>
  </si>
  <si>
    <t>Dologi 
kiadásból
vásárolt élelmezés
K332
+
Bölcsődei
 étkeztetés
K312
(áfával)</t>
  </si>
  <si>
    <t>K1.</t>
  </si>
  <si>
    <t>K2.</t>
  </si>
  <si>
    <t>K3.</t>
  </si>
  <si>
    <t>K4.</t>
  </si>
  <si>
    <t>K6.</t>
  </si>
  <si>
    <t>K7.</t>
  </si>
  <si>
    <t>Egyéb kiadások</t>
  </si>
  <si>
    <t>Egészséges Budapest Program pályázat</t>
  </si>
  <si>
    <t>2022. évi kötelezettségvállalással terhelt maradványainak kimutatása kiemelt előirányzatonként</t>
  </si>
  <si>
    <t>Fecske</t>
  </si>
  <si>
    <t>Varázsdoboz</t>
  </si>
  <si>
    <t>Cooperate, Reach Out, Integrate Services (CRIS) VS/2021/0243 pályázat</t>
  </si>
  <si>
    <t xml:space="preserve"> ezer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</si>
</sst>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"/>
    <numFmt numFmtId="165" formatCode="&quot;$&quot;#,##0.0000_);\(&quot;$&quot;#,##0.0000\)"/>
  </numFmts>
  <fonts count="20">
    <font>
      <sz val="10"/>
      <name val="MS Sans Serif"/>
      <charset val="238"/>
    </font>
    <font>
      <b/>
      <sz val="10"/>
      <name val="H-Times New Roman"/>
      <family val="1"/>
      <charset val="238"/>
    </font>
    <font>
      <b/>
      <sz val="12"/>
      <name val="H-Times New Roman"/>
      <family val="1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6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1">
      <alignment wrapText="1"/>
    </xf>
    <xf numFmtId="0" fontId="3" fillId="0" borderId="0" applyNumberFormat="0" applyFill="0" applyBorder="0" applyAlignment="0" applyProtection="0"/>
    <xf numFmtId="164" fontId="2" fillId="0" borderId="2" applyBorder="0" applyAlignment="0">
      <alignment horizontal="center" wrapText="1"/>
    </xf>
    <xf numFmtId="0" fontId="5" fillId="0" borderId="3" applyNumberFormat="0" applyAlignment="0" applyProtection="0">
      <alignment horizontal="left" vertical="center"/>
    </xf>
    <xf numFmtId="0" fontId="5" fillId="0" borderId="4">
      <alignment horizontal="left" vertical="center"/>
    </xf>
    <xf numFmtId="37" fontId="6" fillId="0" borderId="0"/>
    <xf numFmtId="165" fontId="4" fillId="0" borderId="0"/>
    <xf numFmtId="0" fontId="4" fillId="0" borderId="0"/>
  </cellStyleXfs>
  <cellXfs count="114">
    <xf numFmtId="0" fontId="0" fillId="0" borderId="0" xfId="0"/>
    <xf numFmtId="3" fontId="10" fillId="0" borderId="21" xfId="0" applyNumberFormat="1" applyFont="1" applyFill="1" applyBorder="1" applyAlignment="1">
      <alignment horizontal="right"/>
    </xf>
    <xf numFmtId="3" fontId="9" fillId="0" borderId="34" xfId="0" applyNumberFormat="1" applyFont="1" applyFill="1" applyBorder="1" applyAlignment="1">
      <alignment horizontal="right"/>
    </xf>
    <xf numFmtId="3" fontId="9" fillId="0" borderId="6" xfId="0" applyNumberFormat="1" applyFont="1" applyFill="1" applyBorder="1" applyAlignment="1">
      <alignment horizontal="right"/>
    </xf>
    <xf numFmtId="3" fontId="9" fillId="0" borderId="14" xfId="0" applyNumberFormat="1" applyFont="1" applyFill="1" applyBorder="1" applyAlignment="1">
      <alignment horizontal="right"/>
    </xf>
    <xf numFmtId="3" fontId="9" fillId="0" borderId="21" xfId="0" applyNumberFormat="1" applyFont="1" applyFill="1" applyBorder="1" applyAlignment="1">
      <alignment horizontal="right"/>
    </xf>
    <xf numFmtId="3" fontId="9" fillId="0" borderId="31" xfId="0" applyNumberFormat="1" applyFont="1" applyFill="1" applyBorder="1" applyAlignment="1">
      <alignment horizontal="right"/>
    </xf>
    <xf numFmtId="3" fontId="9" fillId="0" borderId="32" xfId="0" applyNumberFormat="1" applyFont="1" applyFill="1" applyBorder="1" applyAlignment="1">
      <alignment horizontal="right"/>
    </xf>
    <xf numFmtId="3" fontId="10" fillId="0" borderId="39" xfId="0" applyNumberFormat="1" applyFont="1" applyFill="1" applyBorder="1" applyAlignment="1">
      <alignment horizontal="right"/>
    </xf>
    <xf numFmtId="3" fontId="10" fillId="0" borderId="31" xfId="0" applyNumberFormat="1" applyFont="1" applyFill="1" applyBorder="1" applyAlignment="1">
      <alignment horizontal="right"/>
    </xf>
    <xf numFmtId="3" fontId="10" fillId="0" borderId="16" xfId="0" applyNumberFormat="1" applyFont="1" applyFill="1" applyBorder="1" applyAlignment="1">
      <alignment horizontal="right"/>
    </xf>
    <xf numFmtId="3" fontId="10" fillId="0" borderId="9" xfId="0" applyNumberFormat="1" applyFont="1" applyFill="1" applyBorder="1" applyAlignment="1">
      <alignment horizontal="right"/>
    </xf>
    <xf numFmtId="3" fontId="10" fillId="0" borderId="18" xfId="0" applyNumberFormat="1" applyFont="1" applyFill="1" applyBorder="1" applyAlignment="1">
      <alignment horizontal="right"/>
    </xf>
    <xf numFmtId="3" fontId="10" fillId="0" borderId="32" xfId="0" applyNumberFormat="1" applyFont="1" applyFill="1" applyBorder="1" applyAlignment="1">
      <alignment horizontal="right"/>
    </xf>
    <xf numFmtId="3" fontId="10" fillId="0" borderId="1" xfId="0" applyNumberFormat="1" applyFont="1" applyFill="1" applyBorder="1" applyAlignment="1">
      <alignment horizontal="right"/>
    </xf>
    <xf numFmtId="3" fontId="10" fillId="0" borderId="20" xfId="0" applyNumberFormat="1" applyFont="1" applyFill="1" applyBorder="1" applyAlignment="1">
      <alignment horizontal="right"/>
    </xf>
    <xf numFmtId="3" fontId="10" fillId="0" borderId="40" xfId="0" applyNumberFormat="1" applyFont="1" applyFill="1" applyBorder="1" applyAlignment="1">
      <alignment horizontal="right"/>
    </xf>
    <xf numFmtId="3" fontId="9" fillId="0" borderId="36" xfId="0" applyNumberFormat="1" applyFont="1" applyFill="1" applyBorder="1" applyAlignment="1">
      <alignment horizontal="right"/>
    </xf>
    <xf numFmtId="3" fontId="9" fillId="0" borderId="42" xfId="0" applyNumberFormat="1" applyFont="1" applyFill="1" applyBorder="1" applyAlignment="1">
      <alignment horizontal="left"/>
    </xf>
    <xf numFmtId="3" fontId="9" fillId="0" borderId="42" xfId="0" applyNumberFormat="1" applyFont="1" applyFill="1" applyBorder="1" applyAlignment="1">
      <alignment horizontal="right"/>
    </xf>
    <xf numFmtId="3" fontId="9" fillId="0" borderId="43" xfId="0" applyNumberFormat="1" applyFont="1" applyFill="1" applyBorder="1" applyAlignment="1">
      <alignment horizontal="right"/>
    </xf>
    <xf numFmtId="3" fontId="9" fillId="0" borderId="44" xfId="0" applyNumberFormat="1" applyFont="1" applyFill="1" applyBorder="1" applyAlignment="1">
      <alignment horizontal="right"/>
    </xf>
    <xf numFmtId="3" fontId="11" fillId="0" borderId="45" xfId="0" applyNumberFormat="1" applyFont="1" applyFill="1" applyBorder="1" applyAlignment="1">
      <alignment horizontal="right"/>
    </xf>
    <xf numFmtId="3" fontId="11" fillId="0" borderId="42" xfId="0" applyNumberFormat="1" applyFont="1" applyFill="1" applyBorder="1" applyAlignment="1">
      <alignment horizontal="right"/>
    </xf>
    <xf numFmtId="3" fontId="10" fillId="0" borderId="17" xfId="0" applyNumberFormat="1" applyFont="1" applyFill="1" applyBorder="1" applyAlignment="1">
      <alignment horizontal="right"/>
    </xf>
    <xf numFmtId="3" fontId="10" fillId="0" borderId="8" xfId="0" applyNumberFormat="1" applyFont="1" applyFill="1" applyBorder="1"/>
    <xf numFmtId="3" fontId="10" fillId="0" borderId="1" xfId="0" applyNumberFormat="1" applyFont="1" applyFill="1" applyBorder="1" applyAlignment="1">
      <alignment wrapText="1"/>
    </xf>
    <xf numFmtId="3" fontId="9" fillId="0" borderId="17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36" xfId="0" applyNumberFormat="1" applyFont="1" applyFill="1" applyBorder="1" applyAlignment="1">
      <alignment horizontal="center" vertical="center" wrapText="1"/>
    </xf>
    <xf numFmtId="3" fontId="12" fillId="0" borderId="19" xfId="0" applyNumberFormat="1" applyFont="1" applyFill="1" applyBorder="1" applyAlignment="1">
      <alignment horizontal="centerContinuous"/>
    </xf>
    <xf numFmtId="3" fontId="10" fillId="0" borderId="21" xfId="0" quotePrefix="1" applyNumberFormat="1" applyFont="1" applyFill="1" applyBorder="1" applyAlignment="1">
      <alignment horizontal="left" wrapText="1" indent="2"/>
    </xf>
    <xf numFmtId="3" fontId="13" fillId="0" borderId="17" xfId="0" applyNumberFormat="1" applyFont="1" applyFill="1" applyBorder="1"/>
    <xf numFmtId="3" fontId="13" fillId="0" borderId="21" xfId="0" applyNumberFormat="1" applyFont="1" applyFill="1" applyBorder="1"/>
    <xf numFmtId="3" fontId="9" fillId="0" borderId="15" xfId="0" applyNumberFormat="1" applyFont="1" applyFill="1" applyBorder="1" applyAlignment="1">
      <alignment horizontal="centerContinuous"/>
    </xf>
    <xf numFmtId="3" fontId="9" fillId="0" borderId="21" xfId="0" applyNumberFormat="1" applyFont="1" applyFill="1" applyBorder="1" applyAlignment="1">
      <alignment wrapText="1"/>
    </xf>
    <xf numFmtId="3" fontId="9" fillId="0" borderId="21" xfId="0" quotePrefix="1" applyNumberFormat="1" applyFont="1" applyFill="1" applyBorder="1" applyAlignment="1">
      <alignment horizontal="left" wrapText="1"/>
    </xf>
    <xf numFmtId="3" fontId="10" fillId="0" borderId="9" xfId="0" quotePrefix="1" applyNumberFormat="1" applyFont="1" applyFill="1" applyBorder="1" applyAlignment="1">
      <alignment horizontal="left" wrapText="1" indent="2"/>
    </xf>
    <xf numFmtId="3" fontId="13" fillId="0" borderId="30" xfId="0" applyNumberFormat="1" applyFont="1" applyFill="1" applyBorder="1"/>
    <xf numFmtId="3" fontId="9" fillId="0" borderId="8" xfId="0" quotePrefix="1" applyNumberFormat="1" applyFont="1" applyFill="1" applyBorder="1" applyAlignment="1">
      <alignment horizontal="centerContinuous"/>
    </xf>
    <xf numFmtId="3" fontId="10" fillId="0" borderId="1" xfId="0" quotePrefix="1" applyNumberFormat="1" applyFont="1" applyFill="1" applyBorder="1" applyAlignment="1">
      <alignment horizontal="left" wrapText="1" indent="2"/>
    </xf>
    <xf numFmtId="3" fontId="13" fillId="0" borderId="0" xfId="0" applyNumberFormat="1" applyFont="1" applyFill="1" applyBorder="1"/>
    <xf numFmtId="3" fontId="9" fillId="0" borderId="41" xfId="0" applyNumberFormat="1" applyFont="1" applyFill="1" applyBorder="1" applyAlignment="1">
      <alignment horizontal="right"/>
    </xf>
    <xf numFmtId="3" fontId="15" fillId="0" borderId="21" xfId="0" applyNumberFormat="1" applyFont="1" applyFill="1" applyBorder="1" applyAlignment="1">
      <alignment horizontal="right"/>
    </xf>
    <xf numFmtId="3" fontId="15" fillId="0" borderId="18" xfId="0" applyNumberFormat="1" applyFont="1" applyFill="1" applyBorder="1" applyAlignment="1">
      <alignment horizontal="right"/>
    </xf>
    <xf numFmtId="3" fontId="15" fillId="0" borderId="21" xfId="0" applyNumberFormat="1" applyFont="1" applyFill="1" applyBorder="1" applyAlignment="1">
      <alignment horizontal="right" vertical="center"/>
    </xf>
    <xf numFmtId="3" fontId="15" fillId="0" borderId="4" xfId="0" applyNumberFormat="1" applyFont="1" applyFill="1" applyBorder="1" applyAlignment="1">
      <alignment horizontal="right"/>
    </xf>
    <xf numFmtId="3" fontId="15" fillId="0" borderId="31" xfId="0" applyNumberFormat="1" applyFont="1" applyFill="1" applyBorder="1" applyAlignment="1">
      <alignment horizontal="right"/>
    </xf>
    <xf numFmtId="3" fontId="15" fillId="0" borderId="46" xfId="0" applyNumberFormat="1" applyFont="1" applyFill="1" applyBorder="1" applyAlignment="1">
      <alignment horizontal="right"/>
    </xf>
    <xf numFmtId="3" fontId="15" fillId="0" borderId="34" xfId="0" applyNumberFormat="1" applyFont="1" applyFill="1" applyBorder="1" applyAlignment="1">
      <alignment horizontal="right"/>
    </xf>
    <xf numFmtId="49" fontId="9" fillId="0" borderId="19" xfId="0" quotePrefix="1" applyNumberFormat="1" applyFont="1" applyFill="1" applyBorder="1" applyAlignment="1">
      <alignment horizontal="centerContinuous"/>
    </xf>
    <xf numFmtId="3" fontId="15" fillId="0" borderId="17" xfId="0" applyNumberFormat="1" applyFont="1" applyFill="1" applyBorder="1" applyAlignment="1">
      <alignment horizontal="right"/>
    </xf>
    <xf numFmtId="3" fontId="15" fillId="0" borderId="9" xfId="0" applyNumberFormat="1" applyFont="1" applyFill="1" applyBorder="1" applyAlignment="1">
      <alignment horizontal="right"/>
    </xf>
    <xf numFmtId="3" fontId="15" fillId="0" borderId="16" xfId="0" applyNumberFormat="1" applyFont="1" applyFill="1" applyBorder="1" applyAlignment="1">
      <alignment horizontal="right"/>
    </xf>
    <xf numFmtId="3" fontId="9" fillId="0" borderId="9" xfId="0" applyNumberFormat="1" applyFont="1" applyFill="1" applyBorder="1" applyAlignment="1">
      <alignment horizontal="right"/>
    </xf>
    <xf numFmtId="3" fontId="8" fillId="0" borderId="0" xfId="0" applyNumberFormat="1" applyFont="1" applyFill="1"/>
    <xf numFmtId="3" fontId="8" fillId="0" borderId="0" xfId="0" applyNumberFormat="1" applyFont="1" applyFill="1" applyAlignment="1">
      <alignment horizontal="right"/>
    </xf>
    <xf numFmtId="3" fontId="8" fillId="0" borderId="0" xfId="0" applyNumberFormat="1" applyFont="1" applyFill="1" applyBorder="1"/>
    <xf numFmtId="3" fontId="7" fillId="0" borderId="0" xfId="0" applyNumberFormat="1" applyFont="1" applyFill="1" applyBorder="1"/>
    <xf numFmtId="3" fontId="10" fillId="0" borderId="0" xfId="0" applyNumberFormat="1" applyFont="1" applyFill="1" applyBorder="1"/>
    <xf numFmtId="3" fontId="10" fillId="0" borderId="0" xfId="0" applyNumberFormat="1" applyFont="1" applyFill="1" applyBorder="1" applyAlignment="1">
      <alignment wrapText="1"/>
    </xf>
    <xf numFmtId="3" fontId="10" fillId="0" borderId="0" xfId="0" applyNumberFormat="1" applyFont="1" applyFill="1" applyBorder="1" applyAlignment="1">
      <alignment horizontal="right"/>
    </xf>
    <xf numFmtId="3" fontId="10" fillId="0" borderId="15" xfId="0" applyNumberFormat="1" applyFont="1" applyFill="1" applyBorder="1"/>
    <xf numFmtId="3" fontId="10" fillId="0" borderId="9" xfId="0" applyNumberFormat="1" applyFont="1" applyFill="1" applyBorder="1" applyAlignment="1">
      <alignment wrapText="1"/>
    </xf>
    <xf numFmtId="3" fontId="10" fillId="0" borderId="20" xfId="0" applyNumberFormat="1" applyFont="1" applyFill="1" applyBorder="1" applyAlignment="1">
      <alignment horizontal="center" vertical="center" wrapText="1"/>
    </xf>
    <xf numFmtId="3" fontId="10" fillId="0" borderId="2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0" fillId="0" borderId="29" xfId="0" applyNumberFormat="1" applyFont="1" applyFill="1" applyBorder="1" applyAlignment="1">
      <alignment horizontal="center" vertical="center" wrapText="1"/>
    </xf>
    <xf numFmtId="3" fontId="10" fillId="0" borderId="10" xfId="0" applyNumberFormat="1" applyFont="1" applyFill="1" applyBorder="1" applyAlignment="1">
      <alignment horizontal="centerContinuous"/>
    </xf>
    <xf numFmtId="3" fontId="10" fillId="0" borderId="11" xfId="0" applyNumberFormat="1" applyFont="1" applyFill="1" applyBorder="1" applyAlignment="1">
      <alignment horizontal="centerContinuous" wrapText="1"/>
    </xf>
    <xf numFmtId="3" fontId="10" fillId="0" borderId="12" xfId="0" applyNumberFormat="1" applyFont="1" applyFill="1" applyBorder="1" applyAlignment="1">
      <alignment horizontal="centerContinuous"/>
    </xf>
    <xf numFmtId="3" fontId="10" fillId="0" borderId="12" xfId="0" applyNumberFormat="1" applyFont="1" applyFill="1" applyBorder="1" applyAlignment="1">
      <alignment horizontal="center"/>
    </xf>
    <xf numFmtId="3" fontId="10" fillId="0" borderId="33" xfId="0" applyNumberFormat="1" applyFont="1" applyFill="1" applyBorder="1" applyAlignment="1">
      <alignment horizontal="center"/>
    </xf>
    <xf numFmtId="3" fontId="10" fillId="0" borderId="33" xfId="0" applyNumberFormat="1" applyFont="1" applyFill="1" applyBorder="1" applyAlignment="1">
      <alignment horizontal="centerContinuous"/>
    </xf>
    <xf numFmtId="3" fontId="10" fillId="0" borderId="13" xfId="0" applyNumberFormat="1" applyFont="1" applyFill="1" applyBorder="1" applyAlignment="1">
      <alignment horizontal="center"/>
    </xf>
    <xf numFmtId="3" fontId="10" fillId="0" borderId="11" xfId="0" applyNumberFormat="1" applyFont="1" applyFill="1" applyBorder="1" applyAlignment="1">
      <alignment horizontal="center"/>
    </xf>
    <xf numFmtId="3" fontId="10" fillId="0" borderId="35" xfId="0" applyNumberFormat="1" applyFont="1" applyFill="1" applyBorder="1" applyAlignment="1">
      <alignment horizontal="center"/>
    </xf>
    <xf numFmtId="3" fontId="10" fillId="0" borderId="37" xfId="0" applyNumberFormat="1" applyFont="1" applyFill="1" applyBorder="1" applyAlignment="1">
      <alignment horizontal="center"/>
    </xf>
    <xf numFmtId="1" fontId="9" fillId="0" borderId="15" xfId="0" applyNumberFormat="1" applyFont="1" applyFill="1" applyBorder="1" applyAlignment="1">
      <alignment horizontal="centerContinuous"/>
    </xf>
    <xf numFmtId="3" fontId="9" fillId="0" borderId="6" xfId="0" applyNumberFormat="1" applyFont="1" applyFill="1" applyBorder="1" applyAlignment="1">
      <alignment wrapText="1"/>
    </xf>
    <xf numFmtId="3" fontId="16" fillId="0" borderId="15" xfId="0" applyNumberFormat="1" applyFont="1" applyFill="1" applyBorder="1" applyAlignment="1">
      <alignment horizontal="centerContinuous"/>
    </xf>
    <xf numFmtId="3" fontId="15" fillId="0" borderId="6" xfId="0" quotePrefix="1" applyNumberFormat="1" applyFont="1" applyFill="1" applyBorder="1" applyAlignment="1">
      <alignment horizontal="left" wrapText="1" indent="2"/>
    </xf>
    <xf numFmtId="3" fontId="17" fillId="0" borderId="0" xfId="0" applyNumberFormat="1" applyFont="1" applyFill="1" applyBorder="1"/>
    <xf numFmtId="3" fontId="19" fillId="0" borderId="21" xfId="0" applyNumberFormat="1" applyFont="1" applyFill="1" applyBorder="1" applyAlignment="1">
      <alignment horizontal="right" vertical="center"/>
    </xf>
    <xf numFmtId="3" fontId="15" fillId="0" borderId="38" xfId="0" applyNumberFormat="1" applyFont="1" applyFill="1" applyBorder="1" applyAlignment="1">
      <alignment horizontal="right" vertical="center"/>
    </xf>
    <xf numFmtId="3" fontId="18" fillId="0" borderId="0" xfId="0" applyNumberFormat="1" applyFont="1" applyFill="1" applyBorder="1"/>
    <xf numFmtId="3" fontId="15" fillId="0" borderId="6" xfId="0" quotePrefix="1" applyNumberFormat="1" applyFont="1" applyFill="1" applyBorder="1" applyAlignment="1">
      <alignment wrapText="1"/>
    </xf>
    <xf numFmtId="3" fontId="16" fillId="0" borderId="14" xfId="0" applyNumberFormat="1" applyFont="1" applyFill="1" applyBorder="1" applyAlignment="1">
      <alignment horizontal="right" vertical="center"/>
    </xf>
    <xf numFmtId="3" fontId="9" fillId="0" borderId="9" xfId="0" applyNumberFormat="1" applyFont="1" applyFill="1" applyBorder="1" applyAlignment="1">
      <alignment wrapText="1"/>
    </xf>
    <xf numFmtId="3" fontId="7" fillId="0" borderId="0" xfId="0" applyNumberFormat="1" applyFont="1" applyFill="1"/>
    <xf numFmtId="3" fontId="7" fillId="0" borderId="0" xfId="0" applyNumberFormat="1" applyFont="1" applyFill="1" applyAlignment="1">
      <alignment horizontal="right"/>
    </xf>
    <xf numFmtId="3" fontId="10" fillId="0" borderId="0" xfId="0" applyNumberFormat="1" applyFont="1" applyFill="1" applyAlignment="1">
      <alignment vertical="center" wrapText="1"/>
    </xf>
    <xf numFmtId="3" fontId="10" fillId="0" borderId="0" xfId="0" applyNumberFormat="1" applyFont="1" applyFill="1"/>
    <xf numFmtId="3" fontId="10" fillId="0" borderId="0" xfId="0" applyNumberFormat="1" applyFont="1" applyFill="1" applyAlignment="1">
      <alignment horizontal="right"/>
    </xf>
    <xf numFmtId="3" fontId="14" fillId="0" borderId="0" xfId="0" applyNumberFormat="1" applyFont="1" applyFill="1" applyAlignment="1">
      <alignment horizontal="center"/>
    </xf>
    <xf numFmtId="3" fontId="10" fillId="0" borderId="0" xfId="0" applyNumberFormat="1" applyFont="1" applyFill="1" applyAlignment="1">
      <alignment horizontal="center"/>
    </xf>
    <xf numFmtId="3" fontId="9" fillId="0" borderId="22" xfId="0" applyNumberFormat="1" applyFont="1" applyFill="1" applyBorder="1" applyAlignment="1">
      <alignment horizontal="center" vertical="center"/>
    </xf>
    <xf numFmtId="3" fontId="9" fillId="0" borderId="23" xfId="0" applyNumberFormat="1" applyFont="1" applyFill="1" applyBorder="1" applyAlignment="1">
      <alignment horizontal="center" vertical="center"/>
    </xf>
    <xf numFmtId="3" fontId="9" fillId="0" borderId="26" xfId="0" applyNumberFormat="1" applyFont="1" applyFill="1" applyBorder="1" applyAlignment="1">
      <alignment horizontal="center" vertical="center"/>
    </xf>
    <xf numFmtId="3" fontId="9" fillId="0" borderId="18" xfId="0" applyNumberFormat="1" applyFont="1" applyFill="1" applyBorder="1" applyAlignment="1">
      <alignment horizontal="center" vertical="center"/>
    </xf>
    <xf numFmtId="3" fontId="10" fillId="0" borderId="5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0" fillId="0" borderId="9" xfId="0" applyNumberFormat="1" applyFont="1" applyFill="1" applyBorder="1" applyAlignment="1">
      <alignment horizontal="center" vertical="center" wrapText="1"/>
    </xf>
    <xf numFmtId="3" fontId="9" fillId="0" borderId="27" xfId="0" applyNumberFormat="1" applyFont="1" applyFill="1" applyBorder="1" applyAlignment="1">
      <alignment horizontal="center" vertical="center"/>
    </xf>
    <xf numFmtId="3" fontId="9" fillId="0" borderId="8" xfId="0" applyNumberFormat="1" applyFont="1" applyFill="1" applyBorder="1" applyAlignment="1">
      <alignment horizontal="center" vertical="center"/>
    </xf>
    <xf numFmtId="3" fontId="9" fillId="0" borderId="28" xfId="0" applyNumberFormat="1" applyFont="1" applyFill="1" applyBorder="1" applyAlignment="1">
      <alignment horizontal="center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center" vertical="center" wrapText="1"/>
    </xf>
    <xf numFmtId="3" fontId="9" fillId="0" borderId="24" xfId="0" applyNumberFormat="1" applyFont="1" applyFill="1" applyBorder="1" applyAlignment="1">
      <alignment horizontal="center" vertical="center" wrapText="1"/>
    </xf>
    <xf numFmtId="3" fontId="9" fillId="0" borderId="2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left" vertical="center" wrapText="1"/>
    </xf>
  </cellXfs>
  <cellStyles count="9">
    <cellStyle name="Alcím" xfId="1"/>
    <cellStyle name="Body" xfId="2"/>
    <cellStyle name="Főcím" xfId="3"/>
    <cellStyle name="Header1" xfId="4"/>
    <cellStyle name="Header2" xfId="5"/>
    <cellStyle name="no dec" xfId="6"/>
    <cellStyle name="Normál" xfId="0" builtinId="0"/>
    <cellStyle name="Normal - Style1" xfId="7"/>
    <cellStyle name="Normal_RESULTS_1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view="pageBreakPreview" zoomScale="90" zoomScaleNormal="100" zoomScaleSheetLayoutView="90" workbookViewId="0">
      <selection activeCell="L7" sqref="L7:L13"/>
    </sheetView>
  </sheetViews>
  <sheetFormatPr defaultRowHeight="12.75"/>
  <cols>
    <col min="1" max="1" width="11.140625" style="89" customWidth="1"/>
    <col min="2" max="2" width="61.5703125" style="89" customWidth="1"/>
    <col min="3" max="12" width="15.7109375" style="89" customWidth="1"/>
    <col min="13" max="13" width="12.42578125" style="58" customWidth="1"/>
    <col min="14" max="14" width="10.42578125" style="58" bestFit="1" customWidth="1"/>
    <col min="15" max="16384" width="9.140625" style="58"/>
  </cols>
  <sheetData>
    <row r="1" spans="1:12" s="57" customFormat="1" ht="1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6"/>
    </row>
    <row r="2" spans="1:12" s="57" customFormat="1" ht="10.5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6"/>
    </row>
    <row r="3" spans="1:12" ht="20.25">
      <c r="A3" s="94" t="s">
        <v>30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</row>
    <row r="4" spans="1:12" s="59" customFormat="1" ht="20.25">
      <c r="A4" s="94" t="s">
        <v>41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</row>
    <row r="5" spans="1:12" s="59" customFormat="1" ht="15.75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12" ht="16.5" thickBot="1">
      <c r="A6" s="59"/>
      <c r="B6" s="60"/>
      <c r="C6" s="59"/>
      <c r="D6" s="59"/>
      <c r="E6" s="59"/>
      <c r="F6" s="59"/>
      <c r="G6" s="59"/>
      <c r="H6" s="59"/>
      <c r="I6" s="59"/>
      <c r="J6" s="59"/>
      <c r="K6" s="59"/>
      <c r="L6" s="61" t="s">
        <v>45</v>
      </c>
    </row>
    <row r="7" spans="1:12" ht="24.75" customHeight="1">
      <c r="A7" s="96" t="s">
        <v>0</v>
      </c>
      <c r="B7" s="97"/>
      <c r="C7" s="100" t="s">
        <v>4</v>
      </c>
      <c r="D7" s="100" t="s">
        <v>5</v>
      </c>
      <c r="E7" s="100" t="s">
        <v>6</v>
      </c>
      <c r="F7" s="100" t="s">
        <v>32</v>
      </c>
      <c r="G7" s="107" t="s">
        <v>7</v>
      </c>
      <c r="H7" s="100" t="s">
        <v>8</v>
      </c>
      <c r="I7" s="107" t="s">
        <v>9</v>
      </c>
      <c r="J7" s="100" t="s">
        <v>10</v>
      </c>
      <c r="K7" s="100" t="s">
        <v>11</v>
      </c>
      <c r="L7" s="110" t="s">
        <v>28</v>
      </c>
    </row>
    <row r="8" spans="1:12" ht="24.75" customHeight="1">
      <c r="A8" s="98"/>
      <c r="B8" s="99"/>
      <c r="C8" s="101"/>
      <c r="D8" s="101"/>
      <c r="E8" s="101"/>
      <c r="F8" s="101"/>
      <c r="G8" s="108"/>
      <c r="H8" s="101"/>
      <c r="I8" s="108"/>
      <c r="J8" s="101"/>
      <c r="K8" s="101"/>
      <c r="L8" s="111"/>
    </row>
    <row r="9" spans="1:12" ht="24.75" customHeight="1">
      <c r="A9" s="103" t="s">
        <v>1</v>
      </c>
      <c r="B9" s="105" t="s">
        <v>29</v>
      </c>
      <c r="C9" s="101"/>
      <c r="D9" s="101"/>
      <c r="E9" s="101"/>
      <c r="F9" s="101"/>
      <c r="G9" s="108"/>
      <c r="H9" s="101"/>
      <c r="I9" s="108"/>
      <c r="J9" s="101"/>
      <c r="K9" s="101"/>
      <c r="L9" s="111"/>
    </row>
    <row r="10" spans="1:12" ht="24.75" customHeight="1">
      <c r="A10" s="104"/>
      <c r="B10" s="106"/>
      <c r="C10" s="101"/>
      <c r="D10" s="101"/>
      <c r="E10" s="101"/>
      <c r="F10" s="101"/>
      <c r="G10" s="108"/>
      <c r="H10" s="101"/>
      <c r="I10" s="108"/>
      <c r="J10" s="101"/>
      <c r="K10" s="101"/>
      <c r="L10" s="111"/>
    </row>
    <row r="11" spans="1:12" ht="24.75" customHeight="1">
      <c r="A11" s="104"/>
      <c r="B11" s="106"/>
      <c r="C11" s="101"/>
      <c r="D11" s="101"/>
      <c r="E11" s="101"/>
      <c r="F11" s="101"/>
      <c r="G11" s="108"/>
      <c r="H11" s="101"/>
      <c r="I11" s="108"/>
      <c r="J11" s="101"/>
      <c r="K11" s="101"/>
      <c r="L11" s="111"/>
    </row>
    <row r="12" spans="1:12" ht="24.75" customHeight="1">
      <c r="A12" s="104"/>
      <c r="B12" s="106"/>
      <c r="C12" s="101"/>
      <c r="D12" s="101"/>
      <c r="E12" s="101"/>
      <c r="F12" s="101"/>
      <c r="G12" s="108"/>
      <c r="H12" s="101"/>
      <c r="I12" s="108"/>
      <c r="J12" s="101"/>
      <c r="K12" s="101"/>
      <c r="L12" s="111"/>
    </row>
    <row r="13" spans="1:12" ht="24.75" customHeight="1">
      <c r="A13" s="62"/>
      <c r="B13" s="63"/>
      <c r="C13" s="102"/>
      <c r="D13" s="102"/>
      <c r="E13" s="102"/>
      <c r="F13" s="102"/>
      <c r="G13" s="109"/>
      <c r="H13" s="102"/>
      <c r="I13" s="109"/>
      <c r="J13" s="102"/>
      <c r="K13" s="102"/>
      <c r="L13" s="112"/>
    </row>
    <row r="14" spans="1:12" ht="15.75" customHeight="1">
      <c r="A14" s="25"/>
      <c r="B14" s="26"/>
      <c r="C14" s="64" t="s">
        <v>33</v>
      </c>
      <c r="D14" s="64" t="s">
        <v>34</v>
      </c>
      <c r="E14" s="64" t="s">
        <v>35</v>
      </c>
      <c r="F14" s="65"/>
      <c r="G14" s="27"/>
      <c r="H14" s="65" t="s">
        <v>36</v>
      </c>
      <c r="I14" s="28"/>
      <c r="J14" s="66" t="s">
        <v>37</v>
      </c>
      <c r="K14" s="67" t="s">
        <v>38</v>
      </c>
      <c r="L14" s="29"/>
    </row>
    <row r="15" spans="1:12" ht="16.5" thickBot="1">
      <c r="A15" s="68">
        <v>1</v>
      </c>
      <c r="B15" s="69">
        <v>2</v>
      </c>
      <c r="C15" s="70">
        <v>3</v>
      </c>
      <c r="D15" s="70">
        <v>4</v>
      </c>
      <c r="E15" s="71">
        <v>5</v>
      </c>
      <c r="F15" s="72" t="s">
        <v>20</v>
      </c>
      <c r="G15" s="73">
        <v>6</v>
      </c>
      <c r="H15" s="74">
        <v>7</v>
      </c>
      <c r="I15" s="75">
        <v>8</v>
      </c>
      <c r="J15" s="75">
        <v>9</v>
      </c>
      <c r="K15" s="76">
        <v>10</v>
      </c>
      <c r="L15" s="77">
        <v>11</v>
      </c>
    </row>
    <row r="16" spans="1:12" s="41" customFormat="1" ht="21.95" customHeight="1" thickTop="1">
      <c r="A16" s="78">
        <v>1101</v>
      </c>
      <c r="B16" s="79" t="s">
        <v>2</v>
      </c>
      <c r="C16" s="11">
        <f>SUM(C17:C22)</f>
        <v>49763</v>
      </c>
      <c r="D16" s="11">
        <f>SUM(D17:D22)</f>
        <v>6813</v>
      </c>
      <c r="E16" s="11">
        <f>SUM(E17:E22)</f>
        <v>36132</v>
      </c>
      <c r="F16" s="11">
        <f>SUM(F17:F22)</f>
        <v>531</v>
      </c>
      <c r="G16" s="1">
        <f>SUM(C16:E16)</f>
        <v>92708</v>
      </c>
      <c r="H16" s="1"/>
      <c r="I16" s="1">
        <f>SUM(G16:H16)</f>
        <v>92708</v>
      </c>
      <c r="J16" s="1">
        <f>SUM(J17:J22)</f>
        <v>7275</v>
      </c>
      <c r="K16" s="8">
        <f>SUM(K17:K22)</f>
        <v>0</v>
      </c>
      <c r="L16" s="2">
        <f>SUM(I16:K16)</f>
        <v>99983</v>
      </c>
    </row>
    <row r="17" spans="1:13" s="82" customFormat="1" ht="31.5">
      <c r="A17" s="80"/>
      <c r="B17" s="81" t="s">
        <v>44</v>
      </c>
      <c r="C17" s="52">
        <f>19650+21</f>
        <v>19671</v>
      </c>
      <c r="D17" s="51">
        <f>2921+3</f>
        <v>2924</v>
      </c>
      <c r="E17" s="43"/>
      <c r="F17" s="43"/>
      <c r="G17" s="43">
        <f t="shared" ref="G17:G22" si="0">SUM(C17:E17)</f>
        <v>22595</v>
      </c>
      <c r="H17" s="43"/>
      <c r="I17" s="43">
        <f t="shared" ref="I17:I22" si="1">SUM(G17:H17)</f>
        <v>22595</v>
      </c>
      <c r="J17" s="43">
        <v>234</v>
      </c>
      <c r="K17" s="47"/>
      <c r="L17" s="49">
        <f t="shared" ref="L17:L22" si="2">SUM(I17:K17)</f>
        <v>22829</v>
      </c>
    </row>
    <row r="18" spans="1:13" s="82" customFormat="1" ht="15.75">
      <c r="A18" s="80"/>
      <c r="B18" s="81" t="s">
        <v>42</v>
      </c>
      <c r="C18" s="52"/>
      <c r="D18" s="51"/>
      <c r="E18" s="43">
        <v>5782</v>
      </c>
      <c r="F18" s="43"/>
      <c r="G18" s="43">
        <f t="shared" si="0"/>
        <v>5782</v>
      </c>
      <c r="H18" s="43"/>
      <c r="I18" s="43">
        <f t="shared" si="1"/>
        <v>5782</v>
      </c>
      <c r="J18" s="43"/>
      <c r="K18" s="48"/>
      <c r="L18" s="49">
        <f t="shared" si="2"/>
        <v>5782</v>
      </c>
    </row>
    <row r="19" spans="1:13" s="82" customFormat="1" ht="15.75">
      <c r="A19" s="80"/>
      <c r="B19" s="81" t="s">
        <v>43</v>
      </c>
      <c r="C19" s="52">
        <v>4643</v>
      </c>
      <c r="D19" s="51">
        <v>604</v>
      </c>
      <c r="E19" s="43"/>
      <c r="F19" s="43"/>
      <c r="G19" s="43">
        <f t="shared" ref="G19" si="3">SUM(C19:E19)</f>
        <v>5247</v>
      </c>
      <c r="H19" s="43"/>
      <c r="I19" s="43">
        <f t="shared" ref="I19" si="4">SUM(G19:H19)</f>
        <v>5247</v>
      </c>
      <c r="J19" s="43"/>
      <c r="K19" s="48"/>
      <c r="L19" s="49">
        <f t="shared" ref="L19" si="5">SUM(I19:K19)</f>
        <v>5247</v>
      </c>
    </row>
    <row r="20" spans="1:13" s="82" customFormat="1" ht="15.75">
      <c r="A20" s="80"/>
      <c r="B20" s="81" t="s">
        <v>40</v>
      </c>
      <c r="C20" s="52"/>
      <c r="D20" s="51"/>
      <c r="E20" s="43">
        <v>994</v>
      </c>
      <c r="F20" s="43"/>
      <c r="G20" s="43">
        <f t="shared" si="0"/>
        <v>994</v>
      </c>
      <c r="H20" s="43"/>
      <c r="I20" s="43">
        <f t="shared" si="1"/>
        <v>994</v>
      </c>
      <c r="J20" s="43"/>
      <c r="K20" s="48"/>
      <c r="L20" s="49">
        <f t="shared" si="2"/>
        <v>994</v>
      </c>
    </row>
    <row r="21" spans="1:13" s="85" customFormat="1" ht="21.95" customHeight="1">
      <c r="A21" s="80"/>
      <c r="B21" s="81" t="s">
        <v>31</v>
      </c>
      <c r="C21" s="52">
        <v>25270</v>
      </c>
      <c r="D21" s="51">
        <v>3285</v>
      </c>
      <c r="E21" s="83"/>
      <c r="F21" s="45"/>
      <c r="G21" s="43">
        <f t="shared" si="0"/>
        <v>28555</v>
      </c>
      <c r="H21" s="43"/>
      <c r="I21" s="45">
        <f t="shared" si="1"/>
        <v>28555</v>
      </c>
      <c r="J21" s="43"/>
      <c r="K21" s="46"/>
      <c r="L21" s="84">
        <f t="shared" si="2"/>
        <v>28555</v>
      </c>
    </row>
    <row r="22" spans="1:13" s="85" customFormat="1" ht="21.95" customHeight="1">
      <c r="A22" s="80"/>
      <c r="B22" s="81" t="s">
        <v>39</v>
      </c>
      <c r="C22" s="52">
        <v>179</v>
      </c>
      <c r="D22" s="53"/>
      <c r="E22" s="45">
        <f>22664+6692</f>
        <v>29356</v>
      </c>
      <c r="F22" s="45">
        <v>531</v>
      </c>
      <c r="G22" s="43">
        <f t="shared" si="0"/>
        <v>29535</v>
      </c>
      <c r="H22" s="43"/>
      <c r="I22" s="45">
        <f t="shared" si="1"/>
        <v>29535</v>
      </c>
      <c r="J22" s="43">
        <v>7041</v>
      </c>
      <c r="K22" s="44"/>
      <c r="L22" s="84">
        <f t="shared" si="2"/>
        <v>36576</v>
      </c>
    </row>
    <row r="23" spans="1:13" s="85" customFormat="1" ht="21.95" customHeight="1">
      <c r="A23" s="80"/>
      <c r="B23" s="86"/>
      <c r="C23" s="52"/>
      <c r="D23" s="53"/>
      <c r="E23" s="45"/>
      <c r="F23" s="45"/>
      <c r="G23" s="43"/>
      <c r="H23" s="43"/>
      <c r="I23" s="45"/>
      <c r="J23" s="43"/>
      <c r="K23" s="44"/>
      <c r="L23" s="87"/>
    </row>
    <row r="24" spans="1:13" s="33" customFormat="1" ht="21.95" customHeight="1">
      <c r="A24" s="34" t="s">
        <v>12</v>
      </c>
      <c r="B24" s="88" t="s">
        <v>21</v>
      </c>
      <c r="C24" s="54"/>
      <c r="D24" s="54"/>
      <c r="E24" s="1">
        <v>3541</v>
      </c>
      <c r="F24" s="1">
        <v>2210</v>
      </c>
      <c r="G24" s="1">
        <f t="shared" ref="G24" si="6">SUM(C24:E24)</f>
        <v>3541</v>
      </c>
      <c r="H24" s="5"/>
      <c r="I24" s="1">
        <f t="shared" ref="I24" si="7">SUM(G24:H24)</f>
        <v>3541</v>
      </c>
      <c r="J24" s="1"/>
      <c r="K24" s="3"/>
      <c r="L24" s="4">
        <f t="shared" ref="L24:L38" si="8">SUM(I24:K24)</f>
        <v>3541</v>
      </c>
      <c r="M24" s="32"/>
    </row>
    <row r="25" spans="1:13" s="33" customFormat="1" ht="21.95" customHeight="1">
      <c r="A25" s="30"/>
      <c r="B25" s="31"/>
      <c r="C25" s="5"/>
      <c r="D25" s="1"/>
      <c r="E25" s="1"/>
      <c r="F25" s="1"/>
      <c r="G25" s="1"/>
      <c r="H25" s="5"/>
      <c r="I25" s="1"/>
      <c r="J25" s="1"/>
      <c r="K25" s="6"/>
      <c r="L25" s="7"/>
      <c r="M25" s="32"/>
    </row>
    <row r="26" spans="1:13" s="33" customFormat="1" ht="21.95" customHeight="1">
      <c r="A26" s="34" t="s">
        <v>13</v>
      </c>
      <c r="B26" s="35" t="s">
        <v>22</v>
      </c>
      <c r="C26" s="5"/>
      <c r="D26" s="5"/>
      <c r="E26" s="1">
        <v>2035</v>
      </c>
      <c r="F26" s="1">
        <v>1202</v>
      </c>
      <c r="G26" s="1">
        <f t="shared" ref="G26" si="9">SUM(C26:E26)</f>
        <v>2035</v>
      </c>
      <c r="H26" s="1"/>
      <c r="I26" s="1">
        <f t="shared" ref="I26" si="10">SUM(G26:H26)</f>
        <v>2035</v>
      </c>
      <c r="J26" s="1"/>
      <c r="K26" s="6"/>
      <c r="L26" s="7">
        <f>SUM(I26:K26)</f>
        <v>2035</v>
      </c>
      <c r="M26" s="32"/>
    </row>
    <row r="27" spans="1:13" s="33" customFormat="1" ht="21.95" customHeight="1">
      <c r="A27" s="30"/>
      <c r="B27" s="31"/>
      <c r="C27" s="1"/>
      <c r="D27" s="1"/>
      <c r="E27" s="1"/>
      <c r="F27" s="1"/>
      <c r="G27" s="1"/>
      <c r="H27" s="1"/>
      <c r="I27" s="1"/>
      <c r="J27" s="1"/>
      <c r="K27" s="9"/>
      <c r="L27" s="7"/>
      <c r="M27" s="32"/>
    </row>
    <row r="28" spans="1:13" s="33" customFormat="1" ht="21.95" customHeight="1">
      <c r="A28" s="34" t="s">
        <v>16</v>
      </c>
      <c r="B28" s="36" t="s">
        <v>23</v>
      </c>
      <c r="C28" s="5"/>
      <c r="D28" s="5"/>
      <c r="E28" s="10">
        <v>1986</v>
      </c>
      <c r="F28" s="10">
        <v>1323</v>
      </c>
      <c r="G28" s="10">
        <f t="shared" ref="G28:G34" si="11">SUM(C28:E28)</f>
        <v>1986</v>
      </c>
      <c r="H28" s="11"/>
      <c r="I28" s="11">
        <f t="shared" ref="I28:I34" si="12">SUM(G28:H28)</f>
        <v>1986</v>
      </c>
      <c r="J28" s="11"/>
      <c r="K28" s="6"/>
      <c r="L28" s="7">
        <f t="shared" si="8"/>
        <v>1986</v>
      </c>
      <c r="M28" s="32"/>
    </row>
    <row r="29" spans="1:13" s="33" customFormat="1" ht="21.95" customHeight="1">
      <c r="A29" s="34"/>
      <c r="B29" s="31"/>
      <c r="C29" s="10"/>
      <c r="D29" s="10"/>
      <c r="E29" s="10"/>
      <c r="F29" s="10"/>
      <c r="G29" s="10"/>
      <c r="H29" s="11"/>
      <c r="I29" s="11"/>
      <c r="J29" s="11"/>
      <c r="K29" s="12"/>
      <c r="L29" s="4"/>
      <c r="M29" s="32"/>
    </row>
    <row r="30" spans="1:13" s="33" customFormat="1" ht="21.95" customHeight="1">
      <c r="A30" s="34" t="s">
        <v>19</v>
      </c>
      <c r="B30" s="36" t="s">
        <v>24</v>
      </c>
      <c r="C30" s="1"/>
      <c r="D30" s="5"/>
      <c r="E30" s="10">
        <v>3279</v>
      </c>
      <c r="F30" s="10">
        <v>1491</v>
      </c>
      <c r="G30" s="10">
        <f t="shared" ref="G30" si="13">SUM(C30:E30)</f>
        <v>3279</v>
      </c>
      <c r="H30" s="11"/>
      <c r="I30" s="11">
        <f t="shared" ref="I30" si="14">SUM(G30:H30)</f>
        <v>3279</v>
      </c>
      <c r="J30" s="11"/>
      <c r="K30" s="6"/>
      <c r="L30" s="7">
        <f t="shared" si="8"/>
        <v>3279</v>
      </c>
      <c r="M30" s="32"/>
    </row>
    <row r="31" spans="1:13" s="33" customFormat="1" ht="21.95" customHeight="1">
      <c r="A31" s="34"/>
      <c r="B31" s="31"/>
      <c r="C31" s="10"/>
      <c r="D31" s="10"/>
      <c r="E31" s="10"/>
      <c r="F31" s="10"/>
      <c r="G31" s="10"/>
      <c r="H31" s="11"/>
      <c r="I31" s="11"/>
      <c r="J31" s="11"/>
      <c r="K31" s="12"/>
      <c r="L31" s="4"/>
      <c r="M31" s="32"/>
    </row>
    <row r="32" spans="1:13" s="33" customFormat="1" ht="21.95" customHeight="1">
      <c r="A32" s="34" t="s">
        <v>14</v>
      </c>
      <c r="B32" s="35" t="s">
        <v>25</v>
      </c>
      <c r="C32" s="5"/>
      <c r="D32" s="5"/>
      <c r="E32" s="1">
        <v>4274</v>
      </c>
      <c r="F32" s="1">
        <v>2103</v>
      </c>
      <c r="G32" s="1">
        <f t="shared" ref="G32" si="15">SUM(C32:E32)</f>
        <v>4274</v>
      </c>
      <c r="H32" s="1"/>
      <c r="I32" s="1">
        <f t="shared" ref="I32" si="16">SUM(G32:H32)</f>
        <v>4274</v>
      </c>
      <c r="J32" s="1"/>
      <c r="K32" s="6"/>
      <c r="L32" s="7">
        <f t="shared" si="8"/>
        <v>4274</v>
      </c>
      <c r="M32" s="32"/>
    </row>
    <row r="33" spans="1:13" s="33" customFormat="1" ht="21.95" customHeight="1">
      <c r="A33" s="30"/>
      <c r="B33" s="37"/>
      <c r="C33" s="1"/>
      <c r="D33" s="1"/>
      <c r="E33" s="1"/>
      <c r="F33" s="1"/>
      <c r="G33" s="1"/>
      <c r="H33" s="1"/>
      <c r="I33" s="1"/>
      <c r="J33" s="1"/>
      <c r="K33" s="9"/>
      <c r="L33" s="13"/>
      <c r="M33" s="32"/>
    </row>
    <row r="34" spans="1:13" s="33" customFormat="1" ht="21.95" customHeight="1">
      <c r="A34" s="34" t="s">
        <v>17</v>
      </c>
      <c r="B34" s="36" t="s">
        <v>26</v>
      </c>
      <c r="C34" s="5"/>
      <c r="D34" s="5"/>
      <c r="E34" s="1">
        <v>2504</v>
      </c>
      <c r="F34" s="1">
        <v>1445</v>
      </c>
      <c r="G34" s="1">
        <f t="shared" si="11"/>
        <v>2504</v>
      </c>
      <c r="H34" s="1"/>
      <c r="I34" s="1">
        <f t="shared" si="12"/>
        <v>2504</v>
      </c>
      <c r="J34" s="1"/>
      <c r="K34" s="6"/>
      <c r="L34" s="7">
        <f t="shared" si="8"/>
        <v>2504</v>
      </c>
      <c r="M34" s="32"/>
    </row>
    <row r="35" spans="1:13" s="33" customFormat="1" ht="21.95" customHeight="1">
      <c r="A35" s="34"/>
      <c r="B35" s="31"/>
      <c r="C35" s="5"/>
      <c r="D35" s="5"/>
      <c r="E35" s="1"/>
      <c r="F35" s="1"/>
      <c r="G35" s="1"/>
      <c r="H35" s="1"/>
      <c r="I35" s="1"/>
      <c r="J35" s="1"/>
      <c r="K35" s="6"/>
      <c r="L35" s="7"/>
      <c r="M35" s="32"/>
    </row>
    <row r="36" spans="1:13" s="33" customFormat="1" ht="21.95" customHeight="1">
      <c r="A36" s="34" t="s">
        <v>15</v>
      </c>
      <c r="B36" s="35" t="s">
        <v>27</v>
      </c>
      <c r="C36" s="5"/>
      <c r="D36" s="5"/>
      <c r="E36" s="1">
        <v>3978</v>
      </c>
      <c r="F36" s="1">
        <v>1718</v>
      </c>
      <c r="G36" s="1">
        <f t="shared" ref="G36" si="17">SUM(C36:E36)</f>
        <v>3978</v>
      </c>
      <c r="H36" s="1"/>
      <c r="I36" s="1">
        <f t="shared" ref="I36" si="18">SUM(G36:H36)</f>
        <v>3978</v>
      </c>
      <c r="J36" s="1"/>
      <c r="K36" s="6"/>
      <c r="L36" s="7">
        <f t="shared" si="8"/>
        <v>3978</v>
      </c>
      <c r="M36" s="32"/>
    </row>
    <row r="37" spans="1:13" s="33" customFormat="1" ht="21.95" customHeight="1">
      <c r="A37" s="30"/>
      <c r="B37" s="31"/>
      <c r="C37" s="1"/>
      <c r="D37" s="1"/>
      <c r="E37" s="1"/>
      <c r="F37" s="1"/>
      <c r="G37" s="1"/>
      <c r="H37" s="1"/>
      <c r="I37" s="1"/>
      <c r="J37" s="1"/>
      <c r="K37" s="9"/>
      <c r="L37" s="13"/>
      <c r="M37" s="32"/>
    </row>
    <row r="38" spans="1:13" s="38" customFormat="1" ht="21.95" customHeight="1">
      <c r="A38" s="50">
        <v>3101</v>
      </c>
      <c r="B38" s="35" t="s">
        <v>18</v>
      </c>
      <c r="C38" s="24"/>
      <c r="D38" s="24"/>
      <c r="E38" s="24">
        <v>5537</v>
      </c>
      <c r="F38" s="24"/>
      <c r="G38" s="24">
        <f t="shared" ref="G38" si="19">SUM(C38:E38)</f>
        <v>5537</v>
      </c>
      <c r="H38" s="24"/>
      <c r="I38" s="24">
        <f t="shared" ref="I38" si="20">SUM(G38:H38)</f>
        <v>5537</v>
      </c>
      <c r="J38" s="24"/>
      <c r="K38" s="9"/>
      <c r="L38" s="7">
        <f t="shared" si="8"/>
        <v>5537</v>
      </c>
    </row>
    <row r="39" spans="1:13" s="41" customFormat="1" ht="21.95" customHeight="1" thickBot="1">
      <c r="A39" s="39"/>
      <c r="B39" s="40"/>
      <c r="C39" s="14"/>
      <c r="D39" s="15"/>
      <c r="E39" s="15"/>
      <c r="F39" s="15"/>
      <c r="G39" s="15"/>
      <c r="H39" s="15"/>
      <c r="I39" s="15"/>
      <c r="J39" s="15"/>
      <c r="K39" s="16"/>
      <c r="L39" s="17"/>
    </row>
    <row r="40" spans="1:13" s="23" customFormat="1" ht="21.95" customHeight="1" thickBot="1">
      <c r="A40" s="42"/>
      <c r="B40" s="18" t="s">
        <v>3</v>
      </c>
      <c r="C40" s="19">
        <f t="shared" ref="C40:K40" si="21">C16+C24+C26+C28+C30+C32+C34+C36+C38</f>
        <v>49763</v>
      </c>
      <c r="D40" s="19">
        <f t="shared" si="21"/>
        <v>6813</v>
      </c>
      <c r="E40" s="19">
        <f t="shared" si="21"/>
        <v>63266</v>
      </c>
      <c r="F40" s="19">
        <f t="shared" si="21"/>
        <v>12023</v>
      </c>
      <c r="G40" s="19">
        <f t="shared" si="21"/>
        <v>119842</v>
      </c>
      <c r="H40" s="19">
        <f t="shared" si="21"/>
        <v>0</v>
      </c>
      <c r="I40" s="19">
        <f t="shared" si="21"/>
        <v>119842</v>
      </c>
      <c r="J40" s="19">
        <f t="shared" si="21"/>
        <v>7275</v>
      </c>
      <c r="K40" s="20">
        <f t="shared" si="21"/>
        <v>0</v>
      </c>
      <c r="L40" s="21">
        <f>SUM(I40:K40)</f>
        <v>127117</v>
      </c>
      <c r="M40" s="22"/>
    </row>
    <row r="41" spans="1:13" ht="7.5" customHeight="1">
      <c r="E41" s="90"/>
      <c r="F41" s="90"/>
      <c r="G41" s="90"/>
    </row>
    <row r="42" spans="1:13" s="59" customFormat="1" ht="39.75" customHeight="1">
      <c r="A42" s="113"/>
      <c r="B42" s="113"/>
      <c r="C42" s="113"/>
      <c r="D42" s="113"/>
      <c r="E42" s="113"/>
      <c r="F42" s="113"/>
      <c r="G42" s="113"/>
      <c r="H42" s="113"/>
      <c r="I42" s="91"/>
      <c r="J42" s="91"/>
      <c r="K42" s="92"/>
    </row>
    <row r="43" spans="1:13" s="59" customFormat="1" ht="15.75">
      <c r="A43" s="92"/>
      <c r="B43" s="92"/>
      <c r="C43" s="92"/>
      <c r="D43" s="92"/>
      <c r="E43" s="93"/>
      <c r="F43" s="93"/>
      <c r="G43" s="93"/>
      <c r="H43" s="92"/>
      <c r="I43" s="92"/>
      <c r="J43" s="92"/>
      <c r="K43" s="92"/>
      <c r="L43" s="92"/>
    </row>
    <row r="44" spans="1:13">
      <c r="E44" s="90"/>
      <c r="F44" s="90"/>
      <c r="G44" s="90"/>
    </row>
    <row r="45" spans="1:13">
      <c r="E45" s="90"/>
      <c r="F45" s="90"/>
      <c r="G45" s="90"/>
    </row>
    <row r="46" spans="1:13">
      <c r="E46" s="90"/>
      <c r="F46" s="90"/>
      <c r="G46" s="90"/>
    </row>
    <row r="47" spans="1:13">
      <c r="E47" s="90"/>
      <c r="F47" s="90"/>
      <c r="G47" s="90"/>
    </row>
  </sheetData>
  <mergeCells count="17">
    <mergeCell ref="A42:H42"/>
    <mergeCell ref="A3:L3"/>
    <mergeCell ref="A5:L5"/>
    <mergeCell ref="A4:L4"/>
    <mergeCell ref="A7:B8"/>
    <mergeCell ref="H7:H13"/>
    <mergeCell ref="K7:K13"/>
    <mergeCell ref="J7:J13"/>
    <mergeCell ref="A9:A12"/>
    <mergeCell ref="B9:B12"/>
    <mergeCell ref="C7:C13"/>
    <mergeCell ref="D7:D13"/>
    <mergeCell ref="E7:E13"/>
    <mergeCell ref="G7:G13"/>
    <mergeCell ref="I7:I13"/>
    <mergeCell ref="F7:F13"/>
    <mergeCell ref="L7:L13"/>
  </mergeCells>
  <phoneticPr fontId="0" type="noConversion"/>
  <printOptions horizontalCentered="1"/>
  <pageMargins left="0" right="0" top="0.39370078740157483" bottom="0.39370078740157483" header="0.15748031496062992" footer="0.39370078740157483"/>
  <pageSetup paperSize="9" scale="63" orientation="landscape" horizontalDpi="300" verticalDpi="300" r:id="rId1"/>
  <headerFooter alignWithMargins="0">
    <oddHeader xml:space="preserve">&amp;R&amp;"Times New Roman,Normál"&amp;13 6/a. számú melléklet az előterjesztéshez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áthúzódó </vt:lpstr>
      <vt:lpstr>'áthúzódó '!Nyomtatási_cím</vt:lpstr>
      <vt:lpstr>'áthúzódó 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</dc:creator>
  <cp:lastModifiedBy>Dobrovitzky Anna</cp:lastModifiedBy>
  <cp:lastPrinted>2021-04-29T10:53:17Z</cp:lastPrinted>
  <dcterms:created xsi:type="dcterms:W3CDTF">1998-02-17T07:07:00Z</dcterms:created>
  <dcterms:modified xsi:type="dcterms:W3CDTF">2023-05-02T09:26:39Z</dcterms:modified>
</cp:coreProperties>
</file>