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645" windowWidth="14805" windowHeight="7470"/>
  </bookViews>
  <sheets>
    <sheet name="PH MARADVÁNY" sheetId="5" r:id="rId1"/>
  </sheets>
  <definedNames>
    <definedName name="_xlnm.Print_Titles" localSheetId="0">'PH MARADVÁNY'!$A:$B,'PH MARADVÁNY'!$7:$9</definedName>
    <definedName name="_xlnm.Print_Area" localSheetId="0">'PH MARADVÁNY'!$A$1:$L$19</definedName>
  </definedNames>
  <calcPr calcId="152511"/>
</workbook>
</file>

<file path=xl/calcChain.xml><?xml version="1.0" encoding="utf-8"?>
<calcChain xmlns="http://schemas.openxmlformats.org/spreadsheetml/2006/main">
  <c r="C16" i="5" l="1"/>
  <c r="E17" i="5" l="1"/>
  <c r="F17" i="5"/>
  <c r="H17" i="5"/>
  <c r="I17" i="5"/>
  <c r="J17" i="5"/>
  <c r="D14" i="5"/>
  <c r="E14" i="5"/>
  <c r="E18" i="5" s="1"/>
  <c r="F14" i="5"/>
  <c r="F18" i="5" s="1"/>
  <c r="H14" i="5"/>
  <c r="I14" i="5"/>
  <c r="J14" i="5"/>
  <c r="C14" i="5"/>
  <c r="K16" i="5"/>
  <c r="K17" i="5" s="1"/>
  <c r="D17" i="5"/>
  <c r="C17" i="5"/>
  <c r="I18" i="5" l="1"/>
  <c r="H18" i="5"/>
  <c r="C18" i="5"/>
  <c r="J18" i="5"/>
  <c r="D18" i="5"/>
  <c r="G16" i="5"/>
  <c r="G17" i="5" s="1"/>
  <c r="L16" i="5" l="1"/>
  <c r="L17" i="5" s="1"/>
  <c r="K13" i="5"/>
  <c r="G13" i="5"/>
  <c r="L13" i="5" l="1"/>
  <c r="K12" i="5" l="1"/>
  <c r="G12" i="5"/>
  <c r="G14" i="5" l="1"/>
  <c r="G18" i="5" s="1"/>
  <c r="K14" i="5"/>
  <c r="K18" i="5" s="1"/>
  <c r="L12" i="5"/>
  <c r="L14" i="5" l="1"/>
  <c r="L18" i="5" s="1"/>
</calcChain>
</file>

<file path=xl/sharedStrings.xml><?xml version="1.0" encoding="utf-8"?>
<sst xmlns="http://schemas.openxmlformats.org/spreadsheetml/2006/main" count="40" uniqueCount="40">
  <si>
    <t>Rovatrend száma</t>
  </si>
  <si>
    <t>K1</t>
  </si>
  <si>
    <t>K2</t>
  </si>
  <si>
    <t>K3</t>
  </si>
  <si>
    <t>K1-K5</t>
  </si>
  <si>
    <t>K6</t>
  </si>
  <si>
    <t>K7</t>
  </si>
  <si>
    <t>K8</t>
  </si>
  <si>
    <t>K6-K8</t>
  </si>
  <si>
    <t>Személyi juttatások</t>
  </si>
  <si>
    <t>Munkaadókat terhelő járulékok és szociális hozzájárulási adó</t>
  </si>
  <si>
    <t>Dologi kiadások</t>
  </si>
  <si>
    <t>Működési kiadások összesen</t>
  </si>
  <si>
    <t>Beruházások</t>
  </si>
  <si>
    <t>Felújítások</t>
  </si>
  <si>
    <t>Egyéb felhalmozási célú kiadások</t>
  </si>
  <si>
    <t>Felhalmozási kiadások összesen</t>
  </si>
  <si>
    <t>K1-K8</t>
  </si>
  <si>
    <t>Költségvetési kiadások mindösszesen</t>
  </si>
  <si>
    <t>Rovatrend és címszám  megnevezése</t>
  </si>
  <si>
    <t>ezer Ft</t>
  </si>
  <si>
    <t>Igazgatási apparátus és Polgármesteri Hivatal előirányzata</t>
  </si>
  <si>
    <t>Budapest Főváros VII. Kerület Erzsébetvárosi Polgármesteri Hivatal</t>
  </si>
  <si>
    <t>JAVASLAT</t>
  </si>
  <si>
    <t>ÁTHÚZÓDÓ KÖTELEZETTSÉGVÁLLALÁSOK (MARADVÁNY TERHÉRE)</t>
  </si>
  <si>
    <t>7=3+…+6</t>
  </si>
  <si>
    <t>11=8+…+10</t>
  </si>
  <si>
    <t>12=7+11</t>
  </si>
  <si>
    <t>Címszám</t>
  </si>
  <si>
    <t>K506</t>
  </si>
  <si>
    <t>Népszámlálás központi forrás</t>
  </si>
  <si>
    <t>2022. évi költségvetési maradványának 2023. évi kiemelt előirányzatonkénti rendezésére</t>
  </si>
  <si>
    <t>ÁTHÚZÓDÓ KÖTELEZETTSÉGVÁLLALÁSOK ÖSSZESEN</t>
  </si>
  <si>
    <t>POLGÁRMESTERI HIVATAL ÖSSZES MARADVÁNYA</t>
  </si>
  <si>
    <t>Fel nem használt előleg visszafizetése</t>
  </si>
  <si>
    <t>Munkavégzésre irányuló egyéb jogviszonyban foglalkoztatottak december havi juttatásaiból levont adók és járulékok, valamint szociális hozzájárulási adó</t>
  </si>
  <si>
    <t>Decemberi jutalomból levont adók és járulékok, valamint szociális hozzájárulási adó</t>
  </si>
  <si>
    <t>Egyéb működési célú támogatások állam-háztartáson belülre</t>
  </si>
  <si>
    <t>Népszámlálás központi forrás összesen (1+2)</t>
  </si>
  <si>
    <t>Igazgatási apparátus és Polgármesteri Hivatal előirányzata összesen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</si>
</sst>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 applyFill="1" applyBorder="1"/>
    <xf numFmtId="0" fontId="2" fillId="0" borderId="5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1" fillId="0" borderId="0" xfId="0" applyFont="1" applyFill="1" applyBorder="1" applyAlignment="1">
      <alignment horizontal="right"/>
    </xf>
    <xf numFmtId="3" fontId="3" fillId="0" borderId="7" xfId="0" applyNumberFormat="1" applyFont="1" applyFill="1" applyBorder="1"/>
    <xf numFmtId="3" fontId="1" fillId="0" borderId="7" xfId="0" applyNumberFormat="1" applyFont="1" applyFill="1" applyBorder="1"/>
    <xf numFmtId="3" fontId="2" fillId="0" borderId="7" xfId="0" applyNumberFormat="1" applyFont="1" applyFill="1" applyBorder="1"/>
    <xf numFmtId="0" fontId="2" fillId="0" borderId="7" xfId="0" applyFont="1" applyFill="1" applyBorder="1" applyAlignment="1">
      <alignment vertical="center" wrapText="1"/>
    </xf>
    <xf numFmtId="0" fontId="4" fillId="0" borderId="7" xfId="0" applyFont="1" applyFill="1" applyBorder="1"/>
    <xf numFmtId="0" fontId="1" fillId="0" borderId="0" xfId="0" applyFont="1" applyFill="1" applyBorder="1"/>
    <xf numFmtId="1" fontId="1" fillId="0" borderId="0" xfId="0" applyNumberFormat="1" applyFont="1" applyFill="1" applyBorder="1"/>
    <xf numFmtId="0" fontId="1" fillId="0" borderId="0" xfId="0" applyFont="1" applyFill="1" applyBorder="1" applyAlignment="1">
      <alignment wrapText="1"/>
    </xf>
    <xf numFmtId="0" fontId="2" fillId="0" borderId="11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1" fontId="2" fillId="0" borderId="2" xfId="0" quotePrefix="1" applyNumberFormat="1" applyFont="1" applyFill="1" applyBorder="1" applyAlignment="1">
      <alignment vertical="center"/>
    </xf>
    <xf numFmtId="1" fontId="2" fillId="0" borderId="4" xfId="0" quotePrefix="1" applyNumberFormat="1" applyFont="1" applyFill="1" applyBorder="1" applyAlignment="1">
      <alignment vertical="center"/>
    </xf>
    <xf numFmtId="1" fontId="2" fillId="0" borderId="12" xfId="0" quotePrefix="1" applyNumberFormat="1" applyFont="1" applyFill="1" applyBorder="1" applyAlignment="1">
      <alignment vertical="center"/>
    </xf>
    <xf numFmtId="1" fontId="2" fillId="0" borderId="6" xfId="0" quotePrefix="1" applyNumberFormat="1" applyFont="1" applyFill="1" applyBorder="1" applyAlignment="1">
      <alignment horizontal="centerContinuous" vertical="center"/>
    </xf>
    <xf numFmtId="1" fontId="1" fillId="0" borderId="6" xfId="0" quotePrefix="1" applyNumberFormat="1" applyFont="1" applyFill="1" applyBorder="1" applyAlignment="1">
      <alignment horizontal="centerContinuous" vertical="center"/>
    </xf>
    <xf numFmtId="0" fontId="1" fillId="0" borderId="7" xfId="0" applyFont="1" applyFill="1" applyBorder="1" applyAlignment="1">
      <alignment vertical="center" wrapText="1"/>
    </xf>
    <xf numFmtId="3" fontId="3" fillId="0" borderId="13" xfId="0" applyNumberFormat="1" applyFont="1" applyFill="1" applyBorder="1"/>
    <xf numFmtId="1" fontId="1" fillId="0" borderId="4" xfId="0" quotePrefix="1" applyNumberFormat="1" applyFont="1" applyFill="1" applyBorder="1" applyAlignment="1">
      <alignment vertical="center"/>
    </xf>
    <xf numFmtId="0" fontId="2" fillId="0" borderId="10" xfId="0" applyFont="1" applyFill="1" applyBorder="1" applyAlignment="1">
      <alignment vertical="center" wrapText="1"/>
    </xf>
    <xf numFmtId="1" fontId="2" fillId="0" borderId="17" xfId="0" quotePrefix="1" applyNumberFormat="1" applyFont="1" applyFill="1" applyBorder="1" applyAlignment="1">
      <alignment horizontal="centerContinuous" vertical="center"/>
    </xf>
    <xf numFmtId="0" fontId="2" fillId="0" borderId="18" xfId="0" applyFont="1" applyFill="1" applyBorder="1" applyAlignment="1">
      <alignment vertical="center" wrapText="1"/>
    </xf>
    <xf numFmtId="3" fontId="2" fillId="0" borderId="18" xfId="0" applyNumberFormat="1" applyFont="1" applyFill="1" applyBorder="1"/>
    <xf numFmtId="3" fontId="1" fillId="0" borderId="18" xfId="0" applyNumberFormat="1" applyFont="1" applyFill="1" applyBorder="1"/>
    <xf numFmtId="3" fontId="4" fillId="0" borderId="18" xfId="0" applyNumberFormat="1" applyFont="1" applyFill="1" applyBorder="1"/>
    <xf numFmtId="3" fontId="4" fillId="0" borderId="19" xfId="0" applyNumberFormat="1" applyFont="1" applyFill="1" applyBorder="1"/>
    <xf numFmtId="1" fontId="2" fillId="0" borderId="9" xfId="0" quotePrefix="1" applyNumberFormat="1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vertical="center"/>
    </xf>
    <xf numFmtId="0" fontId="4" fillId="0" borderId="20" xfId="0" applyFont="1" applyFill="1" applyBorder="1"/>
    <xf numFmtId="0" fontId="4" fillId="0" borderId="22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3" fontId="2" fillId="0" borderId="10" xfId="0" applyNumberFormat="1" applyFont="1" applyFill="1" applyBorder="1" applyAlignment="1">
      <alignment vertical="center"/>
    </xf>
    <xf numFmtId="3" fontId="4" fillId="0" borderId="10" xfId="0" applyNumberFormat="1" applyFont="1" applyFill="1" applyBorder="1" applyAlignment="1">
      <alignment vertical="center"/>
    </xf>
    <xf numFmtId="3" fontId="4" fillId="0" borderId="14" xfId="0" applyNumberFormat="1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3" fontId="2" fillId="0" borderId="8" xfId="0" applyNumberFormat="1" applyFont="1" applyFill="1" applyBorder="1" applyAlignment="1">
      <alignment vertical="center"/>
    </xf>
    <xf numFmtId="3" fontId="2" fillId="0" borderId="16" xfId="0" applyNumberFormat="1" applyFont="1" applyFill="1" applyBorder="1" applyAlignment="1">
      <alignment vertical="center"/>
    </xf>
    <xf numFmtId="0" fontId="4" fillId="0" borderId="23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3" fontId="2" fillId="0" borderId="14" xfId="0" applyNumberFormat="1" applyFont="1" applyFill="1" applyBorder="1" applyAlignment="1">
      <alignment vertical="center"/>
    </xf>
    <xf numFmtId="0" fontId="4" fillId="0" borderId="20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1" fontId="2" fillId="0" borderId="0" xfId="0" applyNumberFormat="1" applyFont="1" applyFill="1" applyBorder="1" applyAlignment="1">
      <alignment horizontal="center" vertical="center" wrapText="1"/>
    </xf>
    <xf numFmtId="3" fontId="1" fillId="0" borderId="7" xfId="0" applyNumberFormat="1" applyFont="1" applyFill="1" applyBorder="1" applyAlignment="1">
      <alignment vertical="center"/>
    </xf>
    <xf numFmtId="3" fontId="3" fillId="0" borderId="7" xfId="0" applyNumberFormat="1" applyFont="1" applyFill="1" applyBorder="1" applyAlignment="1">
      <alignment vertical="center"/>
    </xf>
    <xf numFmtId="3" fontId="3" fillId="0" borderId="13" xfId="0" applyNumberFormat="1" applyFont="1" applyFill="1" applyBorder="1" applyAlignment="1">
      <alignment vertical="center"/>
    </xf>
    <xf numFmtId="1" fontId="1" fillId="0" borderId="6" xfId="0" quotePrefix="1" applyNumberFormat="1" applyFont="1" applyFill="1" applyBorder="1" applyAlignment="1">
      <alignment horizontal="center" vertical="center"/>
    </xf>
    <xf numFmtId="0" fontId="2" fillId="0" borderId="9" xfId="0" quotePrefix="1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5" xfId="0" quotePrefix="1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1" fontId="2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view="pageBreakPreview" zoomScale="85" zoomScaleNormal="70" zoomScaleSheetLayoutView="85" workbookViewId="0">
      <selection activeCell="B20" sqref="B20"/>
    </sheetView>
  </sheetViews>
  <sheetFormatPr defaultRowHeight="15.75" x14ac:dyDescent="0.25"/>
  <cols>
    <col min="1" max="1" width="12.28515625" style="9" customWidth="1"/>
    <col min="2" max="2" width="60.42578125" style="9" customWidth="1"/>
    <col min="3" max="6" width="13.85546875" style="16" customWidth="1"/>
    <col min="7" max="7" width="13.85546875" style="5" customWidth="1"/>
    <col min="8" max="10" width="13.85546875" style="9" customWidth="1"/>
    <col min="11" max="11" width="15.42578125" style="5" customWidth="1"/>
    <col min="12" max="12" width="16.7109375" style="5" customWidth="1"/>
    <col min="13" max="16384" width="9.140625" style="9"/>
  </cols>
  <sheetData>
    <row r="1" spans="1:13" s="16" customFormat="1" ht="15" customHeight="1" x14ac:dyDescent="0.25">
      <c r="A1" s="67" t="s">
        <v>23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1:13" s="16" customFormat="1" ht="24.75" customHeight="1" x14ac:dyDescent="0.25">
      <c r="A2" s="67" t="s">
        <v>22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</row>
    <row r="3" spans="1:13" s="16" customFormat="1" ht="18.75" customHeight="1" x14ac:dyDescent="0.25">
      <c r="A3" s="68" t="s">
        <v>31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</row>
    <row r="4" spans="1:13" s="16" customFormat="1" ht="15.75" customHeight="1" x14ac:dyDescent="0.25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</row>
    <row r="5" spans="1:13" s="16" customFormat="1" ht="15.75" customHeight="1" x14ac:dyDescent="0.25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</row>
    <row r="6" spans="1:13" ht="16.5" thickBot="1" x14ac:dyDescent="0.3">
      <c r="A6" s="17"/>
      <c r="B6" s="18"/>
      <c r="G6" s="1"/>
      <c r="H6" s="10"/>
      <c r="I6" s="10"/>
      <c r="J6" s="10"/>
      <c r="K6" s="1"/>
      <c r="L6" s="10" t="s">
        <v>20</v>
      </c>
    </row>
    <row r="7" spans="1:13" s="20" customFormat="1" x14ac:dyDescent="0.25">
      <c r="A7" s="69" t="s">
        <v>28</v>
      </c>
      <c r="B7" s="6" t="s">
        <v>0</v>
      </c>
      <c r="C7" s="6" t="s">
        <v>1</v>
      </c>
      <c r="D7" s="6" t="s">
        <v>2</v>
      </c>
      <c r="E7" s="6" t="s">
        <v>3</v>
      </c>
      <c r="F7" s="6" t="s">
        <v>29</v>
      </c>
      <c r="G7" s="2" t="s">
        <v>4</v>
      </c>
      <c r="H7" s="6" t="s">
        <v>5</v>
      </c>
      <c r="I7" s="6" t="s">
        <v>6</v>
      </c>
      <c r="J7" s="6" t="s">
        <v>7</v>
      </c>
      <c r="K7" s="2" t="s">
        <v>8</v>
      </c>
      <c r="L7" s="19" t="s">
        <v>17</v>
      </c>
      <c r="M7" s="41"/>
    </row>
    <row r="8" spans="1:13" s="7" customFormat="1" ht="109.5" customHeight="1" x14ac:dyDescent="0.25">
      <c r="A8" s="70"/>
      <c r="B8" s="7" t="s">
        <v>19</v>
      </c>
      <c r="C8" s="7" t="s">
        <v>9</v>
      </c>
      <c r="D8" s="7" t="s">
        <v>10</v>
      </c>
      <c r="E8" s="7" t="s">
        <v>11</v>
      </c>
      <c r="F8" s="7" t="s">
        <v>37</v>
      </c>
      <c r="G8" s="3" t="s">
        <v>12</v>
      </c>
      <c r="H8" s="7" t="s">
        <v>13</v>
      </c>
      <c r="I8" s="7" t="s">
        <v>14</v>
      </c>
      <c r="J8" s="7" t="s">
        <v>15</v>
      </c>
      <c r="K8" s="3" t="s">
        <v>16</v>
      </c>
      <c r="L8" s="21" t="s">
        <v>18</v>
      </c>
      <c r="M8" s="42"/>
    </row>
    <row r="9" spans="1:13" s="24" customFormat="1" x14ac:dyDescent="0.25">
      <c r="A9" s="22">
        <v>1</v>
      </c>
      <c r="B9" s="7">
        <v>2</v>
      </c>
      <c r="C9" s="8">
        <v>3</v>
      </c>
      <c r="D9" s="8">
        <v>4</v>
      </c>
      <c r="E9" s="8">
        <v>5</v>
      </c>
      <c r="F9" s="8">
        <v>6</v>
      </c>
      <c r="G9" s="4" t="s">
        <v>25</v>
      </c>
      <c r="H9" s="8">
        <v>8</v>
      </c>
      <c r="I9" s="8">
        <v>9</v>
      </c>
      <c r="J9" s="8">
        <v>10</v>
      </c>
      <c r="K9" s="4" t="s">
        <v>26</v>
      </c>
      <c r="L9" s="23" t="s">
        <v>27</v>
      </c>
      <c r="M9" s="43"/>
    </row>
    <row r="10" spans="1:13" s="15" customFormat="1" ht="27.75" customHeight="1" x14ac:dyDescent="0.25">
      <c r="A10" s="25" t="s">
        <v>24</v>
      </c>
      <c r="B10" s="26"/>
      <c r="C10" s="26"/>
      <c r="D10" s="26"/>
      <c r="E10" s="26"/>
      <c r="F10" s="32"/>
      <c r="G10" s="26"/>
      <c r="H10" s="26"/>
      <c r="I10" s="26"/>
      <c r="J10" s="26"/>
      <c r="K10" s="26"/>
      <c r="L10" s="27"/>
      <c r="M10" s="44"/>
    </row>
    <row r="11" spans="1:13" s="15" customFormat="1" ht="36" customHeight="1" x14ac:dyDescent="0.25">
      <c r="A11" s="34">
        <v>5141</v>
      </c>
      <c r="B11" s="35" t="s">
        <v>30</v>
      </c>
      <c r="C11" s="36"/>
      <c r="D11" s="36"/>
      <c r="E11" s="36"/>
      <c r="F11" s="37"/>
      <c r="G11" s="38"/>
      <c r="H11" s="38"/>
      <c r="I11" s="38"/>
      <c r="J11" s="38"/>
      <c r="K11" s="38"/>
      <c r="L11" s="39"/>
      <c r="M11" s="44"/>
    </row>
    <row r="12" spans="1:13" s="15" customFormat="1" ht="63" customHeight="1" x14ac:dyDescent="0.25">
      <c r="A12" s="29">
        <v>1</v>
      </c>
      <c r="B12" s="30" t="s">
        <v>35</v>
      </c>
      <c r="C12" s="59">
        <v>13743</v>
      </c>
      <c r="D12" s="59">
        <v>5509</v>
      </c>
      <c r="E12" s="59"/>
      <c r="F12" s="59"/>
      <c r="G12" s="60">
        <f t="shared" ref="G12" si="0">SUM(C12:F12)</f>
        <v>19252</v>
      </c>
      <c r="H12" s="60"/>
      <c r="I12" s="60"/>
      <c r="J12" s="60"/>
      <c r="K12" s="60">
        <f t="shared" ref="K12" si="1">SUM(H12:J12)</f>
        <v>0</v>
      </c>
      <c r="L12" s="61">
        <f t="shared" ref="L12" si="2">SUM(K12,G12)</f>
        <v>19252</v>
      </c>
      <c r="M12" s="44"/>
    </row>
    <row r="13" spans="1:13" s="15" customFormat="1" ht="27" customHeight="1" thickBot="1" x14ac:dyDescent="0.3">
      <c r="A13" s="29">
        <v>2</v>
      </c>
      <c r="B13" s="30" t="s">
        <v>34</v>
      </c>
      <c r="C13" s="59"/>
      <c r="D13" s="59"/>
      <c r="E13" s="59"/>
      <c r="F13" s="59">
        <v>13318</v>
      </c>
      <c r="G13" s="60">
        <f t="shared" ref="G13" si="3">SUM(C13:F13)</f>
        <v>13318</v>
      </c>
      <c r="H13" s="60"/>
      <c r="I13" s="60"/>
      <c r="J13" s="60"/>
      <c r="K13" s="60">
        <f t="shared" ref="K13" si="4">SUM(H13:J13)</f>
        <v>0</v>
      </c>
      <c r="L13" s="61">
        <f t="shared" ref="L13" si="5">SUM(K13,G13)</f>
        <v>13318</v>
      </c>
      <c r="M13" s="44"/>
    </row>
    <row r="14" spans="1:13" s="46" customFormat="1" ht="36" customHeight="1" thickBot="1" x14ac:dyDescent="0.3">
      <c r="A14" s="40">
        <v>5141</v>
      </c>
      <c r="B14" s="33" t="s">
        <v>38</v>
      </c>
      <c r="C14" s="47">
        <f>SUM(C12:C13)</f>
        <v>13743</v>
      </c>
      <c r="D14" s="47">
        <f t="shared" ref="D14:L14" si="6">SUM(D12:D13)</f>
        <v>5509</v>
      </c>
      <c r="E14" s="47">
        <f t="shared" si="6"/>
        <v>0</v>
      </c>
      <c r="F14" s="50">
        <f t="shared" si="6"/>
        <v>13318</v>
      </c>
      <c r="G14" s="48">
        <f t="shared" si="6"/>
        <v>32570</v>
      </c>
      <c r="H14" s="48">
        <f t="shared" si="6"/>
        <v>0</v>
      </c>
      <c r="I14" s="48">
        <f t="shared" si="6"/>
        <v>0</v>
      </c>
      <c r="J14" s="48">
        <f t="shared" si="6"/>
        <v>0</v>
      </c>
      <c r="K14" s="48">
        <f t="shared" si="6"/>
        <v>0</v>
      </c>
      <c r="L14" s="49">
        <f t="shared" si="6"/>
        <v>32570</v>
      </c>
      <c r="M14" s="45"/>
    </row>
    <row r="15" spans="1:13" s="15" customFormat="1" ht="36" customHeight="1" x14ac:dyDescent="0.25">
      <c r="A15" s="28">
        <v>5101</v>
      </c>
      <c r="B15" s="14" t="s">
        <v>21</v>
      </c>
      <c r="C15" s="13"/>
      <c r="D15" s="13"/>
      <c r="E15" s="12"/>
      <c r="F15" s="12"/>
      <c r="G15" s="11"/>
      <c r="H15" s="11"/>
      <c r="I15" s="11"/>
      <c r="J15" s="11"/>
      <c r="K15" s="11"/>
      <c r="L15" s="31"/>
      <c r="M15" s="44"/>
    </row>
    <row r="16" spans="1:13" s="57" customFormat="1" ht="44.25" customHeight="1" thickBot="1" x14ac:dyDescent="0.3">
      <c r="A16" s="62">
        <v>1</v>
      </c>
      <c r="B16" s="30" t="s">
        <v>36</v>
      </c>
      <c r="C16" s="59">
        <f>9877+8538</f>
        <v>18415</v>
      </c>
      <c r="D16" s="59">
        <v>2762</v>
      </c>
      <c r="E16" s="59"/>
      <c r="F16" s="59"/>
      <c r="G16" s="60">
        <f t="shared" ref="G16" si="7">SUM(C16:F16)</f>
        <v>21177</v>
      </c>
      <c r="H16" s="60"/>
      <c r="I16" s="60"/>
      <c r="J16" s="60"/>
      <c r="K16" s="60">
        <f t="shared" ref="K16" si="8">SUM(H16:J16)</f>
        <v>0</v>
      </c>
      <c r="L16" s="61">
        <f t="shared" ref="L16" si="9">SUM(K16,G16)</f>
        <v>21177</v>
      </c>
      <c r="M16" s="56"/>
    </row>
    <row r="17" spans="1:13" s="46" customFormat="1" ht="36" customHeight="1" thickBot="1" x14ac:dyDescent="0.3">
      <c r="A17" s="40">
        <v>5101</v>
      </c>
      <c r="B17" s="33" t="s">
        <v>39</v>
      </c>
      <c r="C17" s="47">
        <f>SUM(C16)</f>
        <v>18415</v>
      </c>
      <c r="D17" s="47">
        <f t="shared" ref="D17:L17" si="10">SUM(D16)</f>
        <v>2762</v>
      </c>
      <c r="E17" s="47">
        <f t="shared" si="10"/>
        <v>0</v>
      </c>
      <c r="F17" s="47">
        <f t="shared" si="10"/>
        <v>0</v>
      </c>
      <c r="G17" s="48">
        <f t="shared" si="10"/>
        <v>21177</v>
      </c>
      <c r="H17" s="48">
        <f t="shared" si="10"/>
        <v>0</v>
      </c>
      <c r="I17" s="48">
        <f t="shared" si="10"/>
        <v>0</v>
      </c>
      <c r="J17" s="48">
        <f t="shared" si="10"/>
        <v>0</v>
      </c>
      <c r="K17" s="48">
        <f t="shared" si="10"/>
        <v>0</v>
      </c>
      <c r="L17" s="49">
        <f t="shared" si="10"/>
        <v>21177</v>
      </c>
      <c r="M17" s="45"/>
    </row>
    <row r="18" spans="1:13" s="54" customFormat="1" ht="57.75" customHeight="1" thickBot="1" x14ac:dyDescent="0.3">
      <c r="A18" s="65" t="s">
        <v>32</v>
      </c>
      <c r="B18" s="66"/>
      <c r="C18" s="51">
        <f>SUM(C14,C17)</f>
        <v>32158</v>
      </c>
      <c r="D18" s="51">
        <f t="shared" ref="D18:L18" si="11">SUM(D14,D17)</f>
        <v>8271</v>
      </c>
      <c r="E18" s="51">
        <f t="shared" si="11"/>
        <v>0</v>
      </c>
      <c r="F18" s="51">
        <f t="shared" si="11"/>
        <v>13318</v>
      </c>
      <c r="G18" s="51">
        <f t="shared" si="11"/>
        <v>53747</v>
      </c>
      <c r="H18" s="51">
        <f t="shared" si="11"/>
        <v>0</v>
      </c>
      <c r="I18" s="51">
        <f t="shared" si="11"/>
        <v>0</v>
      </c>
      <c r="J18" s="51">
        <f t="shared" si="11"/>
        <v>0</v>
      </c>
      <c r="K18" s="51">
        <f t="shared" si="11"/>
        <v>0</v>
      </c>
      <c r="L18" s="52">
        <f t="shared" si="11"/>
        <v>53747</v>
      </c>
      <c r="M18" s="53"/>
    </row>
    <row r="19" spans="1:13" s="57" customFormat="1" ht="51.75" customHeight="1" thickBot="1" x14ac:dyDescent="0.3">
      <c r="A19" s="63" t="s">
        <v>33</v>
      </c>
      <c r="B19" s="64"/>
      <c r="C19" s="47"/>
      <c r="D19" s="47"/>
      <c r="E19" s="47"/>
      <c r="F19" s="47"/>
      <c r="G19" s="47"/>
      <c r="H19" s="47"/>
      <c r="I19" s="47"/>
      <c r="J19" s="47"/>
      <c r="K19" s="47"/>
      <c r="L19" s="55">
        <v>53747</v>
      </c>
      <c r="M19" s="56"/>
    </row>
  </sheetData>
  <mergeCells count="6">
    <mergeCell ref="A19:B19"/>
    <mergeCell ref="A18:B18"/>
    <mergeCell ref="A1:L1"/>
    <mergeCell ref="A2:L2"/>
    <mergeCell ref="A3:L3"/>
    <mergeCell ref="A7:A8"/>
  </mergeCells>
  <printOptions horizontalCentered="1"/>
  <pageMargins left="0" right="0" top="0.55118110236220474" bottom="0" header="0.31496062992125984" footer="0.31496062992125984"/>
  <pageSetup paperSize="9" scale="60" orientation="landscape" r:id="rId1"/>
  <headerFooter>
    <oddHeader>&amp;R7. számú melléklet az előterjesztéshez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PH MARADVÁNY</vt:lpstr>
      <vt:lpstr>'PH MARADVÁNY'!Nyomtatási_cím</vt:lpstr>
      <vt:lpstr>'PH MARADVÁNY'!Nyomtatási_terület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2023-05-02T11:00:48Z</dcterms:modified>
</cp:coreProperties>
</file>