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INFORMATIKA_ÉS_ÜGYVITEL\SZERZŐDÉSEK\Nyomatkészítő eszközök bérlése, beszerzése\"/>
    </mc:Choice>
  </mc:AlternateContent>
  <bookViews>
    <workbookView xWindow="0" yWindow="0" windowWidth="38400" windowHeight="17700" activeTab="2"/>
  </bookViews>
  <sheets>
    <sheet name="ECO" sheetId="4" r:id="rId1"/>
    <sheet name="EP" sheetId="5" r:id="rId2"/>
    <sheet name="Héjjas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6" l="1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I2" i="6"/>
  <c r="H2" i="6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I2" i="5"/>
  <c r="H2" i="5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2" i="4"/>
  <c r="J70" i="4"/>
  <c r="J65" i="4"/>
  <c r="J60" i="4"/>
  <c r="J54" i="4"/>
  <c r="J46" i="4"/>
  <c r="J39" i="4"/>
  <c r="J31" i="4"/>
  <c r="J23" i="4"/>
  <c r="J15" i="4"/>
  <c r="J8" i="4"/>
  <c r="J71" i="4" s="1"/>
  <c r="J70" i="5"/>
  <c r="J65" i="5"/>
  <c r="J60" i="5"/>
  <c r="J54" i="5"/>
  <c r="J46" i="5"/>
  <c r="J39" i="5"/>
  <c r="J31" i="5"/>
  <c r="J23" i="5"/>
  <c r="J15" i="5"/>
  <c r="J8" i="5"/>
  <c r="J71" i="5" s="1"/>
  <c r="J70" i="6"/>
  <c r="J65" i="6"/>
  <c r="J60" i="6"/>
  <c r="J54" i="6"/>
  <c r="J46" i="6"/>
  <c r="J39" i="6"/>
  <c r="J31" i="6"/>
  <c r="J23" i="6"/>
  <c r="J15" i="6"/>
  <c r="J8" i="6"/>
  <c r="J71" i="6" l="1"/>
</calcChain>
</file>

<file path=xl/sharedStrings.xml><?xml version="1.0" encoding="utf-8"?>
<sst xmlns="http://schemas.openxmlformats.org/spreadsheetml/2006/main" count="315" uniqueCount="30">
  <si>
    <t>Szolgáltatás megnevezése:</t>
  </si>
  <si>
    <t>Nettó ár</t>
  </si>
  <si>
    <t>Áfa</t>
  </si>
  <si>
    <t>Bruttó ár</t>
  </si>
  <si>
    <t>fekete</t>
  </si>
  <si>
    <t>színes</t>
  </si>
  <si>
    <t>Üzemeltetési díj/nyomat</t>
  </si>
  <si>
    <t>Tűző, lyukasztó finisher</t>
  </si>
  <si>
    <t>A3 színes MFP bérlés</t>
  </si>
  <si>
    <t>75 lap/perc</t>
  </si>
  <si>
    <t>55 lap/perc</t>
  </si>
  <si>
    <t>A3 fekete MFP bérlés</t>
  </si>
  <si>
    <t>45 lap/perc</t>
  </si>
  <si>
    <t>25 lap/perc</t>
  </si>
  <si>
    <t>36 lap/perc</t>
  </si>
  <si>
    <t>Egyéb költség:</t>
  </si>
  <si>
    <t>A4 színes MFP bérlés</t>
  </si>
  <si>
    <t>40 lap/perc</t>
  </si>
  <si>
    <t>Scannelési díj/ A4 scan</t>
  </si>
  <si>
    <t>bérleti díj /hó</t>
  </si>
  <si>
    <t>A4 fekete MFP bérlés</t>
  </si>
  <si>
    <t>A4 fekete MFP rövidtávú bérlés</t>
  </si>
  <si>
    <t>bérleti díj /nap</t>
  </si>
  <si>
    <t>Szállítási díj:</t>
  </si>
  <si>
    <t>Hétvégi ügyeleti díj:</t>
  </si>
  <si>
    <t>Távfelügyeleti díj:</t>
  </si>
  <si>
    <t>Kártyaolvasó:</t>
  </si>
  <si>
    <t>95 lap/perc</t>
  </si>
  <si>
    <t>Nettó összesen:</t>
  </si>
  <si>
    <t>Darabszám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</si>
</sst>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6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3" fillId="0" borderId="0" xfId="1" applyNumberFormat="1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3" fillId="0" borderId="2" xfId="1" applyNumberFormat="1" applyFont="1" applyBorder="1"/>
    <xf numFmtId="164" fontId="1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" fillId="0" borderId="1" xfId="1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opLeftCell="A58" workbookViewId="0">
      <selection activeCell="N17" sqref="N17:N18"/>
    </sheetView>
  </sheetViews>
  <sheetFormatPr defaultRowHeight="15.75" x14ac:dyDescent="0.25"/>
  <cols>
    <col min="1" max="1" width="11.42578125" customWidth="1"/>
    <col min="2" max="2" width="8.7109375" customWidth="1"/>
    <col min="3" max="3" width="23.42578125" bestFit="1" customWidth="1"/>
    <col min="4" max="5" width="8.7109375" customWidth="1"/>
    <col min="6" max="7" width="9.140625" style="4"/>
    <col min="8" max="9" width="10.85546875" bestFit="1" customWidth="1"/>
    <col min="10" max="10" width="13.7109375" style="3" bestFit="1" customWidth="1"/>
  </cols>
  <sheetData>
    <row r="1" spans="1:10" ht="63.75" customHeight="1" x14ac:dyDescent="0.25">
      <c r="A1" s="17" t="s">
        <v>0</v>
      </c>
      <c r="B1" s="17"/>
      <c r="C1" s="17"/>
      <c r="D1" s="17"/>
      <c r="E1" s="5" t="s">
        <v>29</v>
      </c>
      <c r="F1" s="17" t="s">
        <v>1</v>
      </c>
      <c r="G1" s="17"/>
      <c r="H1" s="5" t="s">
        <v>2</v>
      </c>
      <c r="I1" s="5" t="s">
        <v>3</v>
      </c>
      <c r="J1" s="6" t="s">
        <v>28</v>
      </c>
    </row>
    <row r="2" spans="1:10" x14ac:dyDescent="0.25">
      <c r="A2" s="10" t="s">
        <v>11</v>
      </c>
      <c r="B2" s="10" t="s">
        <v>27</v>
      </c>
      <c r="C2" s="10" t="s">
        <v>19</v>
      </c>
      <c r="D2" s="10"/>
      <c r="E2" s="10">
        <v>0</v>
      </c>
      <c r="F2" s="16">
        <v>54900</v>
      </c>
      <c r="G2" s="16"/>
      <c r="H2" s="8">
        <f>F2*0.27</f>
        <v>14823.000000000002</v>
      </c>
      <c r="I2" s="8">
        <f>F2+H2</f>
        <v>69723</v>
      </c>
    </row>
    <row r="3" spans="1:10" x14ac:dyDescent="0.25">
      <c r="A3" s="10"/>
      <c r="B3" s="10"/>
      <c r="C3" s="2" t="s">
        <v>6</v>
      </c>
      <c r="D3" s="1" t="s">
        <v>4</v>
      </c>
      <c r="E3" s="10"/>
      <c r="F3" s="12">
        <v>2.5</v>
      </c>
      <c r="G3" s="12"/>
      <c r="H3" s="8">
        <f t="shared" ref="H3:H66" si="0">F3*0.27</f>
        <v>0.67500000000000004</v>
      </c>
      <c r="I3" s="8">
        <f t="shared" ref="I3:I66" si="1">F3+H3</f>
        <v>3.1749999999999998</v>
      </c>
    </row>
    <row r="4" spans="1:10" x14ac:dyDescent="0.25">
      <c r="A4" s="10"/>
      <c r="B4" s="10"/>
      <c r="C4" s="14" t="s">
        <v>7</v>
      </c>
      <c r="D4" s="14"/>
      <c r="E4" s="10"/>
      <c r="F4" s="12">
        <v>7900</v>
      </c>
      <c r="G4" s="12"/>
      <c r="H4" s="8">
        <f t="shared" si="0"/>
        <v>2133</v>
      </c>
      <c r="I4" s="8">
        <f t="shared" si="1"/>
        <v>10033</v>
      </c>
    </row>
    <row r="5" spans="1:10" x14ac:dyDescent="0.25">
      <c r="A5" s="10"/>
      <c r="B5" s="10"/>
      <c r="C5" s="14" t="s">
        <v>18</v>
      </c>
      <c r="D5" s="14"/>
      <c r="E5" s="10"/>
      <c r="F5" s="12">
        <v>1.3</v>
      </c>
      <c r="G5" s="12"/>
      <c r="H5" s="8">
        <f t="shared" si="0"/>
        <v>0.35100000000000003</v>
      </c>
      <c r="I5" s="8">
        <f t="shared" si="1"/>
        <v>1.651</v>
      </c>
    </row>
    <row r="6" spans="1:10" x14ac:dyDescent="0.25">
      <c r="A6" s="10"/>
      <c r="B6" s="10"/>
      <c r="C6" s="14" t="s">
        <v>25</v>
      </c>
      <c r="D6" s="14"/>
      <c r="E6" s="10"/>
      <c r="F6" s="12">
        <v>180</v>
      </c>
      <c r="G6" s="12"/>
      <c r="H6" s="8">
        <f t="shared" si="0"/>
        <v>48.6</v>
      </c>
      <c r="I6" s="8">
        <f t="shared" si="1"/>
        <v>228.6</v>
      </c>
    </row>
    <row r="7" spans="1:10" x14ac:dyDescent="0.25">
      <c r="A7" s="10"/>
      <c r="B7" s="10"/>
      <c r="C7" s="14" t="s">
        <v>26</v>
      </c>
      <c r="D7" s="14"/>
      <c r="E7" s="10"/>
      <c r="F7" s="12">
        <v>1800</v>
      </c>
      <c r="G7" s="12"/>
      <c r="H7" s="8">
        <f t="shared" si="0"/>
        <v>486.00000000000006</v>
      </c>
      <c r="I7" s="8">
        <f t="shared" si="1"/>
        <v>2286</v>
      </c>
    </row>
    <row r="8" spans="1:10" x14ac:dyDescent="0.25">
      <c r="A8" s="10"/>
      <c r="B8" s="10"/>
      <c r="C8" s="13" t="s">
        <v>15</v>
      </c>
      <c r="D8" s="13"/>
      <c r="E8" s="10"/>
      <c r="F8" s="12"/>
      <c r="G8" s="12"/>
      <c r="H8" s="8">
        <f t="shared" si="0"/>
        <v>0</v>
      </c>
      <c r="I8" s="8">
        <f t="shared" si="1"/>
        <v>0</v>
      </c>
      <c r="J8" s="7">
        <f>SUM(F2:G8)*E2</f>
        <v>0</v>
      </c>
    </row>
    <row r="9" spans="1:10" ht="27.75" customHeight="1" x14ac:dyDescent="0.25">
      <c r="A9" s="10" t="s">
        <v>11</v>
      </c>
      <c r="B9" s="10" t="s">
        <v>9</v>
      </c>
      <c r="C9" s="10" t="s">
        <v>19</v>
      </c>
      <c r="D9" s="10"/>
      <c r="E9" s="10">
        <v>1</v>
      </c>
      <c r="F9" s="16">
        <v>49900</v>
      </c>
      <c r="G9" s="16"/>
      <c r="H9" s="8">
        <f t="shared" si="0"/>
        <v>13473</v>
      </c>
      <c r="I9" s="8">
        <f t="shared" si="1"/>
        <v>63373</v>
      </c>
    </row>
    <row r="10" spans="1:10" ht="15" customHeight="1" x14ac:dyDescent="0.25">
      <c r="A10" s="10"/>
      <c r="B10" s="10"/>
      <c r="C10" s="2" t="s">
        <v>6</v>
      </c>
      <c r="D10" s="1" t="s">
        <v>4</v>
      </c>
      <c r="E10" s="10"/>
      <c r="F10" s="12">
        <v>2.5</v>
      </c>
      <c r="G10" s="12"/>
      <c r="H10" s="8">
        <f t="shared" si="0"/>
        <v>0.67500000000000004</v>
      </c>
      <c r="I10" s="8">
        <f t="shared" si="1"/>
        <v>3.1749999999999998</v>
      </c>
    </row>
    <row r="11" spans="1:10" ht="15" customHeight="1" x14ac:dyDescent="0.25">
      <c r="A11" s="10"/>
      <c r="B11" s="10"/>
      <c r="C11" s="14" t="s">
        <v>7</v>
      </c>
      <c r="D11" s="14"/>
      <c r="E11" s="10"/>
      <c r="F11" s="12">
        <v>7900</v>
      </c>
      <c r="G11" s="12"/>
      <c r="H11" s="8">
        <f t="shared" si="0"/>
        <v>2133</v>
      </c>
      <c r="I11" s="8">
        <f t="shared" si="1"/>
        <v>10033</v>
      </c>
    </row>
    <row r="12" spans="1:10" ht="15" customHeight="1" x14ac:dyDescent="0.25">
      <c r="A12" s="10"/>
      <c r="B12" s="10"/>
      <c r="C12" s="14" t="s">
        <v>18</v>
      </c>
      <c r="D12" s="14"/>
      <c r="E12" s="10"/>
      <c r="F12" s="12">
        <v>1.3</v>
      </c>
      <c r="G12" s="12"/>
      <c r="H12" s="8">
        <f t="shared" si="0"/>
        <v>0.35100000000000003</v>
      </c>
      <c r="I12" s="8">
        <f t="shared" si="1"/>
        <v>1.651</v>
      </c>
    </row>
    <row r="13" spans="1:10" x14ac:dyDescent="0.25">
      <c r="A13" s="10"/>
      <c r="B13" s="10"/>
      <c r="C13" s="14" t="s">
        <v>25</v>
      </c>
      <c r="D13" s="14"/>
      <c r="E13" s="10"/>
      <c r="F13" s="12">
        <v>180</v>
      </c>
      <c r="G13" s="12"/>
      <c r="H13" s="8">
        <f t="shared" si="0"/>
        <v>48.6</v>
      </c>
      <c r="I13" s="8">
        <f t="shared" si="1"/>
        <v>228.6</v>
      </c>
    </row>
    <row r="14" spans="1:10" x14ac:dyDescent="0.25">
      <c r="A14" s="10"/>
      <c r="B14" s="10"/>
      <c r="C14" s="14" t="s">
        <v>26</v>
      </c>
      <c r="D14" s="14"/>
      <c r="E14" s="10"/>
      <c r="F14" s="12">
        <v>1800</v>
      </c>
      <c r="G14" s="12"/>
      <c r="H14" s="8">
        <f t="shared" si="0"/>
        <v>486.00000000000006</v>
      </c>
      <c r="I14" s="8">
        <f t="shared" si="1"/>
        <v>2286</v>
      </c>
    </row>
    <row r="15" spans="1:10" ht="15" customHeight="1" x14ac:dyDescent="0.25">
      <c r="A15" s="10"/>
      <c r="B15" s="10"/>
      <c r="C15" s="13" t="s">
        <v>15</v>
      </c>
      <c r="D15" s="13"/>
      <c r="E15" s="10"/>
      <c r="F15" s="12"/>
      <c r="G15" s="12"/>
      <c r="H15" s="8">
        <f t="shared" si="0"/>
        <v>0</v>
      </c>
      <c r="I15" s="8">
        <f t="shared" si="1"/>
        <v>0</v>
      </c>
      <c r="J15" s="7">
        <f>SUM(F9:G15)*E9</f>
        <v>59783.8</v>
      </c>
    </row>
    <row r="16" spans="1:10" ht="25.5" customHeight="1" x14ac:dyDescent="0.25">
      <c r="A16" s="15" t="s">
        <v>8</v>
      </c>
      <c r="B16" s="10" t="s">
        <v>10</v>
      </c>
      <c r="C16" s="10" t="s">
        <v>19</v>
      </c>
      <c r="D16" s="10"/>
      <c r="E16" s="10">
        <v>1</v>
      </c>
      <c r="F16" s="16">
        <v>32600</v>
      </c>
      <c r="G16" s="16"/>
      <c r="H16" s="8">
        <f t="shared" si="0"/>
        <v>8802</v>
      </c>
      <c r="I16" s="8">
        <f t="shared" si="1"/>
        <v>41402</v>
      </c>
    </row>
    <row r="17" spans="1:10" ht="15" customHeight="1" x14ac:dyDescent="0.25">
      <c r="A17" s="15"/>
      <c r="B17" s="10"/>
      <c r="C17" s="11" t="s">
        <v>6</v>
      </c>
      <c r="D17" s="1" t="s">
        <v>4</v>
      </c>
      <c r="E17" s="10"/>
      <c r="F17" s="12">
        <v>2.5</v>
      </c>
      <c r="G17" s="12"/>
      <c r="H17" s="8">
        <f t="shared" si="0"/>
        <v>0.67500000000000004</v>
      </c>
      <c r="I17" s="8">
        <f t="shared" si="1"/>
        <v>3.1749999999999998</v>
      </c>
    </row>
    <row r="18" spans="1:10" ht="15" customHeight="1" x14ac:dyDescent="0.25">
      <c r="A18" s="15"/>
      <c r="B18" s="10"/>
      <c r="C18" s="11"/>
      <c r="D18" s="1" t="s">
        <v>5</v>
      </c>
      <c r="E18" s="10"/>
      <c r="F18" s="12">
        <v>18</v>
      </c>
      <c r="G18" s="12"/>
      <c r="H18" s="8">
        <f t="shared" si="0"/>
        <v>4.8600000000000003</v>
      </c>
      <c r="I18" s="8">
        <f t="shared" si="1"/>
        <v>22.86</v>
      </c>
    </row>
    <row r="19" spans="1:10" ht="15" customHeight="1" x14ac:dyDescent="0.25">
      <c r="A19" s="15"/>
      <c r="B19" s="10"/>
      <c r="C19" s="14" t="s">
        <v>7</v>
      </c>
      <c r="D19" s="14"/>
      <c r="E19" s="10"/>
      <c r="F19" s="12">
        <v>7900</v>
      </c>
      <c r="G19" s="12"/>
      <c r="H19" s="8">
        <f t="shared" si="0"/>
        <v>2133</v>
      </c>
      <c r="I19" s="8">
        <f t="shared" si="1"/>
        <v>10033</v>
      </c>
    </row>
    <row r="20" spans="1:10" ht="15" customHeight="1" x14ac:dyDescent="0.25">
      <c r="A20" s="15"/>
      <c r="B20" s="10"/>
      <c r="C20" s="14" t="s">
        <v>18</v>
      </c>
      <c r="D20" s="14"/>
      <c r="E20" s="10"/>
      <c r="F20" s="12">
        <v>1.3</v>
      </c>
      <c r="G20" s="12"/>
      <c r="H20" s="8">
        <f t="shared" si="0"/>
        <v>0.35100000000000003</v>
      </c>
      <c r="I20" s="8">
        <f t="shared" si="1"/>
        <v>1.651</v>
      </c>
    </row>
    <row r="21" spans="1:10" x14ac:dyDescent="0.25">
      <c r="A21" s="15"/>
      <c r="B21" s="10"/>
      <c r="C21" s="14" t="s">
        <v>25</v>
      </c>
      <c r="D21" s="14"/>
      <c r="E21" s="10"/>
      <c r="F21" s="12">
        <v>180</v>
      </c>
      <c r="G21" s="12"/>
      <c r="H21" s="8">
        <f t="shared" si="0"/>
        <v>48.6</v>
      </c>
      <c r="I21" s="8">
        <f t="shared" si="1"/>
        <v>228.6</v>
      </c>
    </row>
    <row r="22" spans="1:10" x14ac:dyDescent="0.25">
      <c r="A22" s="15"/>
      <c r="B22" s="10"/>
      <c r="C22" s="14" t="s">
        <v>26</v>
      </c>
      <c r="D22" s="14"/>
      <c r="E22" s="10"/>
      <c r="F22" s="12">
        <v>1800</v>
      </c>
      <c r="G22" s="12"/>
      <c r="H22" s="8">
        <f t="shared" si="0"/>
        <v>486.00000000000006</v>
      </c>
      <c r="I22" s="8">
        <f t="shared" si="1"/>
        <v>2286</v>
      </c>
    </row>
    <row r="23" spans="1:10" ht="15" customHeight="1" x14ac:dyDescent="0.25">
      <c r="A23" s="15"/>
      <c r="B23" s="10"/>
      <c r="C23" s="13" t="s">
        <v>15</v>
      </c>
      <c r="D23" s="13"/>
      <c r="E23" s="10"/>
      <c r="F23" s="12"/>
      <c r="G23" s="12"/>
      <c r="H23" s="8">
        <f t="shared" si="0"/>
        <v>0</v>
      </c>
      <c r="I23" s="8">
        <f t="shared" si="1"/>
        <v>0</v>
      </c>
      <c r="J23" s="7">
        <f>SUM(F16:G23)*E16</f>
        <v>42501.8</v>
      </c>
    </row>
    <row r="24" spans="1:10" ht="15.75" customHeight="1" x14ac:dyDescent="0.25">
      <c r="A24" s="15" t="s">
        <v>8</v>
      </c>
      <c r="B24" s="10" t="s">
        <v>12</v>
      </c>
      <c r="C24" s="10" t="s">
        <v>19</v>
      </c>
      <c r="D24" s="10"/>
      <c r="E24" s="10">
        <v>4</v>
      </c>
      <c r="F24" s="16">
        <v>32600</v>
      </c>
      <c r="G24" s="16"/>
      <c r="H24" s="8">
        <f t="shared" si="0"/>
        <v>8802</v>
      </c>
      <c r="I24" s="8">
        <f t="shared" si="1"/>
        <v>41402</v>
      </c>
    </row>
    <row r="25" spans="1:10" ht="15" customHeight="1" x14ac:dyDescent="0.25">
      <c r="A25" s="15"/>
      <c r="B25" s="10"/>
      <c r="C25" s="11" t="s">
        <v>6</v>
      </c>
      <c r="D25" s="1" t="s">
        <v>4</v>
      </c>
      <c r="E25" s="10"/>
      <c r="F25" s="12">
        <v>2.5</v>
      </c>
      <c r="G25" s="12"/>
      <c r="H25" s="8">
        <f t="shared" si="0"/>
        <v>0.67500000000000004</v>
      </c>
      <c r="I25" s="8">
        <f t="shared" si="1"/>
        <v>3.1749999999999998</v>
      </c>
    </row>
    <row r="26" spans="1:10" ht="15" customHeight="1" x14ac:dyDescent="0.25">
      <c r="A26" s="15"/>
      <c r="B26" s="10"/>
      <c r="C26" s="11"/>
      <c r="D26" s="1" t="s">
        <v>5</v>
      </c>
      <c r="E26" s="10"/>
      <c r="F26" s="12">
        <v>18</v>
      </c>
      <c r="G26" s="12"/>
      <c r="H26" s="8">
        <f t="shared" si="0"/>
        <v>4.8600000000000003</v>
      </c>
      <c r="I26" s="8">
        <f t="shared" si="1"/>
        <v>22.86</v>
      </c>
    </row>
    <row r="27" spans="1:10" ht="15" customHeight="1" x14ac:dyDescent="0.25">
      <c r="A27" s="15"/>
      <c r="B27" s="10"/>
      <c r="C27" s="14" t="s">
        <v>7</v>
      </c>
      <c r="D27" s="14"/>
      <c r="E27" s="10"/>
      <c r="F27" s="12">
        <v>7900</v>
      </c>
      <c r="G27" s="12"/>
      <c r="H27" s="8">
        <f t="shared" si="0"/>
        <v>2133</v>
      </c>
      <c r="I27" s="8">
        <f t="shared" si="1"/>
        <v>10033</v>
      </c>
    </row>
    <row r="28" spans="1:10" ht="15" customHeight="1" x14ac:dyDescent="0.25">
      <c r="A28" s="15"/>
      <c r="B28" s="10"/>
      <c r="C28" s="14" t="s">
        <v>18</v>
      </c>
      <c r="D28" s="14"/>
      <c r="E28" s="10"/>
      <c r="F28" s="12">
        <v>1.3</v>
      </c>
      <c r="G28" s="12"/>
      <c r="H28" s="8">
        <f t="shared" si="0"/>
        <v>0.35100000000000003</v>
      </c>
      <c r="I28" s="8">
        <f t="shared" si="1"/>
        <v>1.651</v>
      </c>
    </row>
    <row r="29" spans="1:10" x14ac:dyDescent="0.25">
      <c r="A29" s="15"/>
      <c r="B29" s="10"/>
      <c r="C29" s="14" t="s">
        <v>25</v>
      </c>
      <c r="D29" s="14"/>
      <c r="E29" s="10"/>
      <c r="F29" s="12">
        <v>180</v>
      </c>
      <c r="G29" s="12"/>
      <c r="H29" s="8">
        <f t="shared" si="0"/>
        <v>48.6</v>
      </c>
      <c r="I29" s="8">
        <f t="shared" si="1"/>
        <v>228.6</v>
      </c>
    </row>
    <row r="30" spans="1:10" x14ac:dyDescent="0.25">
      <c r="A30" s="15"/>
      <c r="B30" s="10"/>
      <c r="C30" s="14" t="s">
        <v>26</v>
      </c>
      <c r="D30" s="14"/>
      <c r="E30" s="10"/>
      <c r="F30" s="12">
        <v>1800</v>
      </c>
      <c r="G30" s="12"/>
      <c r="H30" s="8">
        <f t="shared" si="0"/>
        <v>486.00000000000006</v>
      </c>
      <c r="I30" s="8">
        <f t="shared" si="1"/>
        <v>2286</v>
      </c>
    </row>
    <row r="31" spans="1:10" ht="15" customHeight="1" x14ac:dyDescent="0.25">
      <c r="A31" s="15"/>
      <c r="B31" s="10"/>
      <c r="C31" s="13" t="s">
        <v>15</v>
      </c>
      <c r="D31" s="13"/>
      <c r="E31" s="10"/>
      <c r="F31" s="12"/>
      <c r="G31" s="12"/>
      <c r="H31" s="8">
        <f t="shared" si="0"/>
        <v>0</v>
      </c>
      <c r="I31" s="8">
        <f t="shared" si="1"/>
        <v>0</v>
      </c>
      <c r="J31" s="7">
        <f>SUM(F24:G31)*E24</f>
        <v>170007.2</v>
      </c>
    </row>
    <row r="32" spans="1:10" ht="15.75" customHeight="1" x14ac:dyDescent="0.25">
      <c r="A32" s="15" t="s">
        <v>8</v>
      </c>
      <c r="B32" s="10" t="s">
        <v>14</v>
      </c>
      <c r="C32" s="10" t="s">
        <v>19</v>
      </c>
      <c r="D32" s="10"/>
      <c r="E32" s="10">
        <v>9</v>
      </c>
      <c r="F32" s="16">
        <v>29800</v>
      </c>
      <c r="G32" s="16"/>
      <c r="H32" s="8">
        <f t="shared" si="0"/>
        <v>8046.0000000000009</v>
      </c>
      <c r="I32" s="8">
        <f t="shared" si="1"/>
        <v>37846</v>
      </c>
    </row>
    <row r="33" spans="1:10" ht="15" customHeight="1" x14ac:dyDescent="0.25">
      <c r="A33" s="15"/>
      <c r="B33" s="10"/>
      <c r="C33" s="11" t="s">
        <v>6</v>
      </c>
      <c r="D33" s="1" t="s">
        <v>4</v>
      </c>
      <c r="E33" s="10"/>
      <c r="F33" s="12">
        <v>2.5</v>
      </c>
      <c r="G33" s="12"/>
      <c r="H33" s="8">
        <f t="shared" si="0"/>
        <v>0.67500000000000004</v>
      </c>
      <c r="I33" s="8">
        <f t="shared" si="1"/>
        <v>3.1749999999999998</v>
      </c>
    </row>
    <row r="34" spans="1:10" ht="15" customHeight="1" x14ac:dyDescent="0.25">
      <c r="A34" s="15"/>
      <c r="B34" s="10"/>
      <c r="C34" s="11"/>
      <c r="D34" s="1" t="s">
        <v>5</v>
      </c>
      <c r="E34" s="10"/>
      <c r="F34" s="12">
        <v>18</v>
      </c>
      <c r="G34" s="12"/>
      <c r="H34" s="8">
        <f t="shared" si="0"/>
        <v>4.8600000000000003</v>
      </c>
      <c r="I34" s="8">
        <f t="shared" si="1"/>
        <v>22.86</v>
      </c>
    </row>
    <row r="35" spans="1:10" ht="15" customHeight="1" x14ac:dyDescent="0.25">
      <c r="A35" s="15"/>
      <c r="B35" s="10"/>
      <c r="C35" s="14" t="s">
        <v>7</v>
      </c>
      <c r="D35" s="14"/>
      <c r="E35" s="10"/>
      <c r="F35" s="12">
        <v>7900</v>
      </c>
      <c r="G35" s="12"/>
      <c r="H35" s="8">
        <f t="shared" si="0"/>
        <v>2133</v>
      </c>
      <c r="I35" s="8">
        <f t="shared" si="1"/>
        <v>10033</v>
      </c>
    </row>
    <row r="36" spans="1:10" ht="15" customHeight="1" x14ac:dyDescent="0.25">
      <c r="A36" s="15"/>
      <c r="B36" s="10"/>
      <c r="C36" s="14" t="s">
        <v>18</v>
      </c>
      <c r="D36" s="14"/>
      <c r="E36" s="10"/>
      <c r="F36" s="12">
        <v>1.3</v>
      </c>
      <c r="G36" s="12"/>
      <c r="H36" s="8">
        <f t="shared" si="0"/>
        <v>0.35100000000000003</v>
      </c>
      <c r="I36" s="8">
        <f t="shared" si="1"/>
        <v>1.651</v>
      </c>
    </row>
    <row r="37" spans="1:10" x14ac:dyDescent="0.25">
      <c r="A37" s="15"/>
      <c r="B37" s="10"/>
      <c r="C37" s="14" t="s">
        <v>25</v>
      </c>
      <c r="D37" s="14"/>
      <c r="E37" s="10"/>
      <c r="F37" s="12">
        <v>180</v>
      </c>
      <c r="G37" s="12"/>
      <c r="H37" s="8">
        <f t="shared" si="0"/>
        <v>48.6</v>
      </c>
      <c r="I37" s="8">
        <f t="shared" si="1"/>
        <v>228.6</v>
      </c>
    </row>
    <row r="38" spans="1:10" x14ac:dyDescent="0.25">
      <c r="A38" s="15"/>
      <c r="B38" s="10"/>
      <c r="C38" s="14" t="s">
        <v>26</v>
      </c>
      <c r="D38" s="14"/>
      <c r="E38" s="10"/>
      <c r="F38" s="12">
        <v>1800</v>
      </c>
      <c r="G38" s="12"/>
      <c r="H38" s="8">
        <f t="shared" si="0"/>
        <v>486.00000000000006</v>
      </c>
      <c r="I38" s="8">
        <f t="shared" si="1"/>
        <v>2286</v>
      </c>
    </row>
    <row r="39" spans="1:10" ht="15" customHeight="1" x14ac:dyDescent="0.25">
      <c r="A39" s="15"/>
      <c r="B39" s="10"/>
      <c r="C39" s="13" t="s">
        <v>15</v>
      </c>
      <c r="D39" s="13"/>
      <c r="E39" s="10"/>
      <c r="F39" s="12"/>
      <c r="G39" s="12"/>
      <c r="H39" s="8">
        <f t="shared" si="0"/>
        <v>0</v>
      </c>
      <c r="I39" s="8">
        <f t="shared" si="1"/>
        <v>0</v>
      </c>
      <c r="J39" s="7">
        <f>SUM(F32:G39)*E32</f>
        <v>357316.2</v>
      </c>
    </row>
    <row r="40" spans="1:10" ht="15" customHeight="1" x14ac:dyDescent="0.25">
      <c r="A40" s="15" t="s">
        <v>11</v>
      </c>
      <c r="B40" s="10" t="s">
        <v>14</v>
      </c>
      <c r="C40" s="10" t="s">
        <v>19</v>
      </c>
      <c r="D40" s="10"/>
      <c r="E40" s="10">
        <v>2</v>
      </c>
      <c r="F40" s="16">
        <v>19900</v>
      </c>
      <c r="G40" s="16"/>
      <c r="H40" s="8">
        <f t="shared" si="0"/>
        <v>5373</v>
      </c>
      <c r="I40" s="8">
        <f t="shared" si="1"/>
        <v>25273</v>
      </c>
    </row>
    <row r="41" spans="1:10" ht="15" customHeight="1" x14ac:dyDescent="0.25">
      <c r="A41" s="15"/>
      <c r="B41" s="10"/>
      <c r="C41" s="2" t="s">
        <v>6</v>
      </c>
      <c r="D41" s="1" t="s">
        <v>4</v>
      </c>
      <c r="E41" s="10"/>
      <c r="F41" s="12">
        <v>2.5</v>
      </c>
      <c r="G41" s="12"/>
      <c r="H41" s="8">
        <f t="shared" si="0"/>
        <v>0.67500000000000004</v>
      </c>
      <c r="I41" s="8">
        <f t="shared" si="1"/>
        <v>3.1749999999999998</v>
      </c>
    </row>
    <row r="42" spans="1:10" ht="15" customHeight="1" x14ac:dyDescent="0.25">
      <c r="A42" s="15"/>
      <c r="B42" s="10"/>
      <c r="C42" s="14" t="s">
        <v>7</v>
      </c>
      <c r="D42" s="14"/>
      <c r="E42" s="10"/>
      <c r="F42" s="12">
        <v>7900</v>
      </c>
      <c r="G42" s="12"/>
      <c r="H42" s="8">
        <f t="shared" si="0"/>
        <v>2133</v>
      </c>
      <c r="I42" s="8">
        <f t="shared" si="1"/>
        <v>10033</v>
      </c>
    </row>
    <row r="43" spans="1:10" ht="15" customHeight="1" x14ac:dyDescent="0.25">
      <c r="A43" s="15"/>
      <c r="B43" s="10"/>
      <c r="C43" s="14" t="s">
        <v>18</v>
      </c>
      <c r="D43" s="14"/>
      <c r="E43" s="10"/>
      <c r="F43" s="12">
        <v>1.3</v>
      </c>
      <c r="G43" s="12"/>
      <c r="H43" s="8">
        <f t="shared" si="0"/>
        <v>0.35100000000000003</v>
      </c>
      <c r="I43" s="8">
        <f t="shared" si="1"/>
        <v>1.651</v>
      </c>
    </row>
    <row r="44" spans="1:10" x14ac:dyDescent="0.25">
      <c r="A44" s="15"/>
      <c r="B44" s="10"/>
      <c r="C44" s="14" t="s">
        <v>25</v>
      </c>
      <c r="D44" s="14"/>
      <c r="E44" s="10"/>
      <c r="F44" s="12">
        <v>180</v>
      </c>
      <c r="G44" s="12"/>
      <c r="H44" s="8">
        <f t="shared" si="0"/>
        <v>48.6</v>
      </c>
      <c r="I44" s="8">
        <f t="shared" si="1"/>
        <v>228.6</v>
      </c>
    </row>
    <row r="45" spans="1:10" x14ac:dyDescent="0.25">
      <c r="A45" s="15"/>
      <c r="B45" s="10"/>
      <c r="C45" s="14" t="s">
        <v>26</v>
      </c>
      <c r="D45" s="14"/>
      <c r="E45" s="10"/>
      <c r="F45" s="12">
        <v>1800</v>
      </c>
      <c r="G45" s="12"/>
      <c r="H45" s="8">
        <f t="shared" si="0"/>
        <v>486.00000000000006</v>
      </c>
      <c r="I45" s="8">
        <f t="shared" si="1"/>
        <v>2286</v>
      </c>
    </row>
    <row r="46" spans="1:10" ht="15" customHeight="1" x14ac:dyDescent="0.25">
      <c r="A46" s="15"/>
      <c r="B46" s="10"/>
      <c r="C46" s="13" t="s">
        <v>15</v>
      </c>
      <c r="D46" s="13"/>
      <c r="E46" s="10"/>
      <c r="F46" s="12"/>
      <c r="G46" s="12"/>
      <c r="H46" s="8">
        <f t="shared" si="0"/>
        <v>0</v>
      </c>
      <c r="I46" s="8">
        <f t="shared" si="1"/>
        <v>0</v>
      </c>
      <c r="J46" s="7">
        <f>SUM(F40:G46)*E40</f>
        <v>59567.6</v>
      </c>
    </row>
    <row r="47" spans="1:10" ht="15.75" customHeight="1" x14ac:dyDescent="0.25">
      <c r="A47" s="15" t="s">
        <v>8</v>
      </c>
      <c r="B47" s="10" t="s">
        <v>13</v>
      </c>
      <c r="C47" s="10" t="s">
        <v>19</v>
      </c>
      <c r="D47" s="10"/>
      <c r="E47" s="10">
        <v>7</v>
      </c>
      <c r="F47" s="16">
        <v>23900</v>
      </c>
      <c r="G47" s="16"/>
      <c r="H47" s="8">
        <f t="shared" si="0"/>
        <v>6453</v>
      </c>
      <c r="I47" s="8">
        <f t="shared" si="1"/>
        <v>30353</v>
      </c>
    </row>
    <row r="48" spans="1:10" ht="15" customHeight="1" x14ac:dyDescent="0.25">
      <c r="A48" s="15"/>
      <c r="B48" s="10"/>
      <c r="C48" s="11" t="s">
        <v>6</v>
      </c>
      <c r="D48" s="1" t="s">
        <v>4</v>
      </c>
      <c r="E48" s="10"/>
      <c r="F48" s="12">
        <v>2.5</v>
      </c>
      <c r="G48" s="12"/>
      <c r="H48" s="8">
        <f t="shared" si="0"/>
        <v>0.67500000000000004</v>
      </c>
      <c r="I48" s="8">
        <f t="shared" si="1"/>
        <v>3.1749999999999998</v>
      </c>
    </row>
    <row r="49" spans="1:10" ht="15" customHeight="1" x14ac:dyDescent="0.25">
      <c r="A49" s="15"/>
      <c r="B49" s="10"/>
      <c r="C49" s="11"/>
      <c r="D49" s="1" t="s">
        <v>5</v>
      </c>
      <c r="E49" s="10"/>
      <c r="F49" s="12">
        <v>18</v>
      </c>
      <c r="G49" s="12"/>
      <c r="H49" s="8">
        <f t="shared" si="0"/>
        <v>4.8600000000000003</v>
      </c>
      <c r="I49" s="8">
        <f t="shared" si="1"/>
        <v>22.86</v>
      </c>
    </row>
    <row r="50" spans="1:10" ht="15" customHeight="1" x14ac:dyDescent="0.25">
      <c r="A50" s="15"/>
      <c r="B50" s="10"/>
      <c r="C50" s="14" t="s">
        <v>7</v>
      </c>
      <c r="D50" s="14"/>
      <c r="E50" s="10"/>
      <c r="F50" s="12">
        <v>7900</v>
      </c>
      <c r="G50" s="12"/>
      <c r="H50" s="8">
        <f t="shared" si="0"/>
        <v>2133</v>
      </c>
      <c r="I50" s="8">
        <f t="shared" si="1"/>
        <v>10033</v>
      </c>
    </row>
    <row r="51" spans="1:10" ht="15" customHeight="1" x14ac:dyDescent="0.25">
      <c r="A51" s="15"/>
      <c r="B51" s="10"/>
      <c r="C51" s="14" t="s">
        <v>18</v>
      </c>
      <c r="D51" s="14"/>
      <c r="E51" s="10"/>
      <c r="F51" s="12">
        <v>1.3</v>
      </c>
      <c r="G51" s="12"/>
      <c r="H51" s="8">
        <f t="shared" si="0"/>
        <v>0.35100000000000003</v>
      </c>
      <c r="I51" s="8">
        <f t="shared" si="1"/>
        <v>1.651</v>
      </c>
    </row>
    <row r="52" spans="1:10" x14ac:dyDescent="0.25">
      <c r="A52" s="15"/>
      <c r="B52" s="10"/>
      <c r="C52" s="14" t="s">
        <v>25</v>
      </c>
      <c r="D52" s="14"/>
      <c r="E52" s="10"/>
      <c r="F52" s="12">
        <v>180</v>
      </c>
      <c r="G52" s="12"/>
      <c r="H52" s="8">
        <f t="shared" si="0"/>
        <v>48.6</v>
      </c>
      <c r="I52" s="8">
        <f t="shared" si="1"/>
        <v>228.6</v>
      </c>
    </row>
    <row r="53" spans="1:10" x14ac:dyDescent="0.25">
      <c r="A53" s="15"/>
      <c r="B53" s="10"/>
      <c r="C53" s="14" t="s">
        <v>26</v>
      </c>
      <c r="D53" s="14"/>
      <c r="E53" s="10"/>
      <c r="F53" s="12">
        <v>1800</v>
      </c>
      <c r="G53" s="12"/>
      <c r="H53" s="8">
        <f t="shared" si="0"/>
        <v>486.00000000000006</v>
      </c>
      <c r="I53" s="8">
        <f t="shared" si="1"/>
        <v>2286</v>
      </c>
    </row>
    <row r="54" spans="1:10" ht="15" customHeight="1" x14ac:dyDescent="0.25">
      <c r="A54" s="15"/>
      <c r="B54" s="10"/>
      <c r="C54" s="13" t="s">
        <v>15</v>
      </c>
      <c r="D54" s="13"/>
      <c r="E54" s="10"/>
      <c r="F54" s="12"/>
      <c r="G54" s="12"/>
      <c r="H54" s="8">
        <f t="shared" si="0"/>
        <v>0</v>
      </c>
      <c r="I54" s="8">
        <f t="shared" si="1"/>
        <v>0</v>
      </c>
      <c r="J54" s="7">
        <f>SUM(F47:G54)*E47</f>
        <v>236612.60000000003</v>
      </c>
    </row>
    <row r="55" spans="1:10" x14ac:dyDescent="0.25">
      <c r="A55" s="15" t="s">
        <v>16</v>
      </c>
      <c r="B55" s="10" t="s">
        <v>17</v>
      </c>
      <c r="C55" s="10" t="s">
        <v>19</v>
      </c>
      <c r="D55" s="10"/>
      <c r="E55" s="10">
        <v>3</v>
      </c>
      <c r="F55" s="16">
        <v>12200</v>
      </c>
      <c r="G55" s="16"/>
      <c r="H55" s="8">
        <f t="shared" si="0"/>
        <v>3294</v>
      </c>
      <c r="I55" s="8">
        <f t="shared" si="1"/>
        <v>15494</v>
      </c>
    </row>
    <row r="56" spans="1:10" x14ac:dyDescent="0.25">
      <c r="A56" s="15"/>
      <c r="B56" s="10"/>
      <c r="C56" s="11" t="s">
        <v>6</v>
      </c>
      <c r="D56" s="1" t="s">
        <v>4</v>
      </c>
      <c r="E56" s="10"/>
      <c r="F56" s="12">
        <v>5</v>
      </c>
      <c r="G56" s="12"/>
      <c r="H56" s="8">
        <f t="shared" si="0"/>
        <v>1.35</v>
      </c>
      <c r="I56" s="8">
        <f t="shared" si="1"/>
        <v>6.35</v>
      </c>
    </row>
    <row r="57" spans="1:10" x14ac:dyDescent="0.25">
      <c r="A57" s="15"/>
      <c r="B57" s="10"/>
      <c r="C57" s="11"/>
      <c r="D57" s="1" t="s">
        <v>5</v>
      </c>
      <c r="E57" s="10"/>
      <c r="F57" s="12">
        <v>29</v>
      </c>
      <c r="G57" s="12"/>
      <c r="H57" s="8">
        <f t="shared" si="0"/>
        <v>7.83</v>
      </c>
      <c r="I57" s="8">
        <f t="shared" si="1"/>
        <v>36.83</v>
      </c>
    </row>
    <row r="58" spans="1:10" x14ac:dyDescent="0.25">
      <c r="A58" s="15"/>
      <c r="B58" s="10"/>
      <c r="C58" s="14" t="s">
        <v>18</v>
      </c>
      <c r="D58" s="14"/>
      <c r="E58" s="10"/>
      <c r="F58" s="12">
        <v>1.3</v>
      </c>
      <c r="G58" s="12"/>
      <c r="H58" s="8">
        <f t="shared" si="0"/>
        <v>0.35100000000000003</v>
      </c>
      <c r="I58" s="8">
        <f t="shared" si="1"/>
        <v>1.651</v>
      </c>
    </row>
    <row r="59" spans="1:10" x14ac:dyDescent="0.25">
      <c r="A59" s="15"/>
      <c r="B59" s="10"/>
      <c r="C59" s="14" t="s">
        <v>25</v>
      </c>
      <c r="D59" s="14"/>
      <c r="E59" s="10"/>
      <c r="F59" s="12">
        <v>180</v>
      </c>
      <c r="G59" s="12"/>
      <c r="H59" s="8">
        <f t="shared" si="0"/>
        <v>48.6</v>
      </c>
      <c r="I59" s="8">
        <f t="shared" si="1"/>
        <v>228.6</v>
      </c>
    </row>
    <row r="60" spans="1:10" x14ac:dyDescent="0.25">
      <c r="A60" s="15"/>
      <c r="B60" s="10"/>
      <c r="C60" s="13" t="s">
        <v>15</v>
      </c>
      <c r="D60" s="13"/>
      <c r="E60" s="10"/>
      <c r="F60" s="12"/>
      <c r="G60" s="12"/>
      <c r="H60" s="8">
        <f t="shared" si="0"/>
        <v>0</v>
      </c>
      <c r="I60" s="8">
        <f t="shared" si="1"/>
        <v>0</v>
      </c>
      <c r="J60" s="7">
        <f>SUM(F55:G60)*E55</f>
        <v>37245.899999999994</v>
      </c>
    </row>
    <row r="61" spans="1:10" x14ac:dyDescent="0.25">
      <c r="A61" s="15" t="s">
        <v>20</v>
      </c>
      <c r="B61" s="10" t="s">
        <v>17</v>
      </c>
      <c r="C61" s="10" t="s">
        <v>19</v>
      </c>
      <c r="D61" s="10"/>
      <c r="E61" s="10">
        <v>1</v>
      </c>
      <c r="F61" s="16">
        <v>6100</v>
      </c>
      <c r="G61" s="16"/>
      <c r="H61" s="8">
        <f t="shared" si="0"/>
        <v>1647</v>
      </c>
      <c r="I61" s="8">
        <f t="shared" si="1"/>
        <v>7747</v>
      </c>
    </row>
    <row r="62" spans="1:10" x14ac:dyDescent="0.25">
      <c r="A62" s="15"/>
      <c r="B62" s="10"/>
      <c r="C62" s="2" t="s">
        <v>6</v>
      </c>
      <c r="D62" s="1" t="s">
        <v>4</v>
      </c>
      <c r="E62" s="10"/>
      <c r="F62" s="12">
        <v>4.9000000000000004</v>
      </c>
      <c r="G62" s="12"/>
      <c r="H62" s="8">
        <f t="shared" si="0"/>
        <v>1.3230000000000002</v>
      </c>
      <c r="I62" s="8">
        <f t="shared" si="1"/>
        <v>6.2230000000000008</v>
      </c>
    </row>
    <row r="63" spans="1:10" x14ac:dyDescent="0.25">
      <c r="A63" s="15"/>
      <c r="B63" s="10"/>
      <c r="C63" s="14" t="s">
        <v>18</v>
      </c>
      <c r="D63" s="14"/>
      <c r="E63" s="10"/>
      <c r="F63" s="12">
        <v>1.3</v>
      </c>
      <c r="G63" s="12"/>
      <c r="H63" s="8">
        <f t="shared" si="0"/>
        <v>0.35100000000000003</v>
      </c>
      <c r="I63" s="8">
        <f t="shared" si="1"/>
        <v>1.651</v>
      </c>
    </row>
    <row r="64" spans="1:10" x14ac:dyDescent="0.25">
      <c r="A64" s="15"/>
      <c r="B64" s="10"/>
      <c r="C64" s="14" t="s">
        <v>25</v>
      </c>
      <c r="D64" s="14"/>
      <c r="E64" s="10"/>
      <c r="F64" s="12">
        <v>180</v>
      </c>
      <c r="G64" s="12"/>
      <c r="H64" s="8">
        <f t="shared" si="0"/>
        <v>48.6</v>
      </c>
      <c r="I64" s="8">
        <f t="shared" si="1"/>
        <v>228.6</v>
      </c>
    </row>
    <row r="65" spans="1:10" x14ac:dyDescent="0.25">
      <c r="A65" s="15"/>
      <c r="B65" s="10"/>
      <c r="C65" s="13" t="s">
        <v>15</v>
      </c>
      <c r="D65" s="13"/>
      <c r="E65" s="10"/>
      <c r="F65" s="12"/>
      <c r="G65" s="12"/>
      <c r="H65" s="8">
        <f t="shared" si="0"/>
        <v>0</v>
      </c>
      <c r="I65" s="8">
        <f t="shared" si="1"/>
        <v>0</v>
      </c>
      <c r="J65" s="7">
        <f>SUM(F61:G65)*E61</f>
        <v>6286.2</v>
      </c>
    </row>
    <row r="66" spans="1:10" ht="15.75" customHeight="1" x14ac:dyDescent="0.25">
      <c r="A66" s="15" t="s">
        <v>21</v>
      </c>
      <c r="B66" s="15"/>
      <c r="C66" s="10" t="s">
        <v>22</v>
      </c>
      <c r="D66" s="10"/>
      <c r="E66" s="10"/>
      <c r="F66" s="16">
        <v>4900</v>
      </c>
      <c r="G66" s="16"/>
      <c r="H66" s="8">
        <f t="shared" si="0"/>
        <v>1323</v>
      </c>
      <c r="I66" s="8">
        <f t="shared" si="1"/>
        <v>6223</v>
      </c>
    </row>
    <row r="67" spans="1:10" ht="15" customHeight="1" x14ac:dyDescent="0.25">
      <c r="A67" s="15"/>
      <c r="B67" s="15"/>
      <c r="C67" s="2" t="s">
        <v>6</v>
      </c>
      <c r="D67" s="1" t="s">
        <v>4</v>
      </c>
      <c r="E67" s="10"/>
      <c r="F67" s="12">
        <v>4.9000000000000004</v>
      </c>
      <c r="G67" s="12"/>
      <c r="H67" s="8">
        <f t="shared" ref="H67:H70" si="2">F67*0.27</f>
        <v>1.3230000000000002</v>
      </c>
      <c r="I67" s="8">
        <f t="shared" ref="I67:I70" si="3">F67+H67</f>
        <v>6.2230000000000008</v>
      </c>
    </row>
    <row r="68" spans="1:10" ht="15" customHeight="1" x14ac:dyDescent="0.25">
      <c r="A68" s="15"/>
      <c r="B68" s="15"/>
      <c r="C68" s="11" t="s">
        <v>23</v>
      </c>
      <c r="D68" s="11"/>
      <c r="E68" s="10"/>
      <c r="F68" s="12"/>
      <c r="G68" s="12"/>
      <c r="H68" s="8">
        <f t="shared" si="2"/>
        <v>0</v>
      </c>
      <c r="I68" s="8">
        <f t="shared" si="3"/>
        <v>0</v>
      </c>
    </row>
    <row r="69" spans="1:10" ht="15" customHeight="1" x14ac:dyDescent="0.25">
      <c r="A69" s="15"/>
      <c r="B69" s="15"/>
      <c r="C69" s="11" t="s">
        <v>24</v>
      </c>
      <c r="D69" s="11"/>
      <c r="E69" s="10"/>
      <c r="F69" s="12">
        <v>3000</v>
      </c>
      <c r="G69" s="12"/>
      <c r="H69" s="8">
        <f t="shared" si="2"/>
        <v>810</v>
      </c>
      <c r="I69" s="8">
        <f t="shared" si="3"/>
        <v>3810</v>
      </c>
    </row>
    <row r="70" spans="1:10" ht="15" customHeight="1" x14ac:dyDescent="0.25">
      <c r="A70" s="15"/>
      <c r="B70" s="15"/>
      <c r="C70" s="13" t="s">
        <v>15</v>
      </c>
      <c r="D70" s="13"/>
      <c r="E70" s="10"/>
      <c r="F70" s="12"/>
      <c r="G70" s="12"/>
      <c r="H70" s="8">
        <f t="shared" si="2"/>
        <v>0</v>
      </c>
      <c r="I70" s="8">
        <f t="shared" si="3"/>
        <v>0</v>
      </c>
      <c r="J70" s="7">
        <f>SUM(F66:G70)*E66</f>
        <v>0</v>
      </c>
    </row>
    <row r="71" spans="1:10" ht="15" x14ac:dyDescent="0.25">
      <c r="A71" s="9" t="s">
        <v>28</v>
      </c>
      <c r="B71" s="9"/>
      <c r="C71" s="9"/>
      <c r="D71" s="9"/>
      <c r="E71" s="9"/>
      <c r="F71" s="9"/>
      <c r="G71" s="9"/>
      <c r="H71" s="9"/>
      <c r="I71" s="9"/>
      <c r="J71" s="7">
        <f>SUM(J8:J70)</f>
        <v>969321.29999999993</v>
      </c>
    </row>
  </sheetData>
  <mergeCells count="160">
    <mergeCell ref="F5:G5"/>
    <mergeCell ref="C6:D6"/>
    <mergeCell ref="F6:G6"/>
    <mergeCell ref="C7:D7"/>
    <mergeCell ref="F7:G7"/>
    <mergeCell ref="C8:D8"/>
    <mergeCell ref="F8:G8"/>
    <mergeCell ref="A1:D1"/>
    <mergeCell ref="F1:G1"/>
    <mergeCell ref="A2:A8"/>
    <mergeCell ref="B2:B8"/>
    <mergeCell ref="C2:D2"/>
    <mergeCell ref="F2:G2"/>
    <mergeCell ref="F3:G3"/>
    <mergeCell ref="C4:D4"/>
    <mergeCell ref="F4:G4"/>
    <mergeCell ref="C5:D5"/>
    <mergeCell ref="E2:E8"/>
    <mergeCell ref="F13:G13"/>
    <mergeCell ref="C14:D14"/>
    <mergeCell ref="F14:G14"/>
    <mergeCell ref="C15:D15"/>
    <mergeCell ref="F15:G15"/>
    <mergeCell ref="A16:A23"/>
    <mergeCell ref="B16:B23"/>
    <mergeCell ref="C16:D16"/>
    <mergeCell ref="F16:G16"/>
    <mergeCell ref="C17:C18"/>
    <mergeCell ref="A9:A15"/>
    <mergeCell ref="B9:B15"/>
    <mergeCell ref="C9:D9"/>
    <mergeCell ref="F9:G9"/>
    <mergeCell ref="F10:G10"/>
    <mergeCell ref="C11:D11"/>
    <mergeCell ref="F11:G11"/>
    <mergeCell ref="C12:D12"/>
    <mergeCell ref="F12:G12"/>
    <mergeCell ref="C13:D13"/>
    <mergeCell ref="C21:D21"/>
    <mergeCell ref="F21:G21"/>
    <mergeCell ref="C22:D22"/>
    <mergeCell ref="F22:G22"/>
    <mergeCell ref="C23:D23"/>
    <mergeCell ref="F23:G23"/>
    <mergeCell ref="F17:G17"/>
    <mergeCell ref="F18:G18"/>
    <mergeCell ref="C19:D19"/>
    <mergeCell ref="F19:G19"/>
    <mergeCell ref="C20:D20"/>
    <mergeCell ref="F20:G20"/>
    <mergeCell ref="F28:G28"/>
    <mergeCell ref="C29:D29"/>
    <mergeCell ref="F29:G29"/>
    <mergeCell ref="C30:D30"/>
    <mergeCell ref="F30:G30"/>
    <mergeCell ref="C31:D31"/>
    <mergeCell ref="F31:G31"/>
    <mergeCell ref="A24:A31"/>
    <mergeCell ref="B24:B31"/>
    <mergeCell ref="C24:D24"/>
    <mergeCell ref="F24:G24"/>
    <mergeCell ref="C25:C26"/>
    <mergeCell ref="F25:G25"/>
    <mergeCell ref="F26:G26"/>
    <mergeCell ref="C27:D27"/>
    <mergeCell ref="F27:G27"/>
    <mergeCell ref="C28:D28"/>
    <mergeCell ref="F36:G36"/>
    <mergeCell ref="C37:D37"/>
    <mergeCell ref="F37:G37"/>
    <mergeCell ref="C38:D38"/>
    <mergeCell ref="F38:G38"/>
    <mergeCell ref="C39:D39"/>
    <mergeCell ref="F39:G39"/>
    <mergeCell ref="A32:A39"/>
    <mergeCell ref="B32:B39"/>
    <mergeCell ref="C32:D32"/>
    <mergeCell ref="F32:G32"/>
    <mergeCell ref="C33:C34"/>
    <mergeCell ref="F33:G33"/>
    <mergeCell ref="F34:G34"/>
    <mergeCell ref="C35:D35"/>
    <mergeCell ref="F35:G35"/>
    <mergeCell ref="C36:D36"/>
    <mergeCell ref="F44:G44"/>
    <mergeCell ref="C45:D45"/>
    <mergeCell ref="F45:G45"/>
    <mergeCell ref="C46:D46"/>
    <mergeCell ref="F46:G46"/>
    <mergeCell ref="A47:A54"/>
    <mergeCell ref="B47:B54"/>
    <mergeCell ref="C47:D47"/>
    <mergeCell ref="F47:G47"/>
    <mergeCell ref="C48:C49"/>
    <mergeCell ref="A40:A46"/>
    <mergeCell ref="B40:B46"/>
    <mergeCell ref="C40:D40"/>
    <mergeCell ref="F40:G40"/>
    <mergeCell ref="F41:G41"/>
    <mergeCell ref="C42:D42"/>
    <mergeCell ref="F42:G42"/>
    <mergeCell ref="C43:D43"/>
    <mergeCell ref="F43:G43"/>
    <mergeCell ref="C44:D44"/>
    <mergeCell ref="C52:D52"/>
    <mergeCell ref="F52:G52"/>
    <mergeCell ref="C53:D53"/>
    <mergeCell ref="F53:G53"/>
    <mergeCell ref="C54:D54"/>
    <mergeCell ref="F54:G54"/>
    <mergeCell ref="F48:G48"/>
    <mergeCell ref="F49:G49"/>
    <mergeCell ref="C50:D50"/>
    <mergeCell ref="F50:G50"/>
    <mergeCell ref="C51:D51"/>
    <mergeCell ref="F51:G51"/>
    <mergeCell ref="F59:G59"/>
    <mergeCell ref="C60:D60"/>
    <mergeCell ref="F60:G60"/>
    <mergeCell ref="A61:A65"/>
    <mergeCell ref="B61:B65"/>
    <mergeCell ref="C61:D61"/>
    <mergeCell ref="F61:G61"/>
    <mergeCell ref="F62:G62"/>
    <mergeCell ref="C63:D63"/>
    <mergeCell ref="F63:G63"/>
    <mergeCell ref="A55:A60"/>
    <mergeCell ref="B55:B60"/>
    <mergeCell ref="C55:D55"/>
    <mergeCell ref="F55:G55"/>
    <mergeCell ref="C56:C57"/>
    <mergeCell ref="F56:G56"/>
    <mergeCell ref="F57:G57"/>
    <mergeCell ref="C58:D58"/>
    <mergeCell ref="F58:G58"/>
    <mergeCell ref="C59:D59"/>
    <mergeCell ref="A71:I71"/>
    <mergeCell ref="E9:E15"/>
    <mergeCell ref="E16:E23"/>
    <mergeCell ref="E24:E31"/>
    <mergeCell ref="E32:E39"/>
    <mergeCell ref="E40:E46"/>
    <mergeCell ref="E47:E54"/>
    <mergeCell ref="E55:E60"/>
    <mergeCell ref="E61:E65"/>
    <mergeCell ref="E66:E70"/>
    <mergeCell ref="C69:D69"/>
    <mergeCell ref="F69:G69"/>
    <mergeCell ref="C70:D70"/>
    <mergeCell ref="F70:G70"/>
    <mergeCell ref="C64:D64"/>
    <mergeCell ref="F64:G64"/>
    <mergeCell ref="C65:D65"/>
    <mergeCell ref="F65:G65"/>
    <mergeCell ref="A66:B70"/>
    <mergeCell ref="C66:D66"/>
    <mergeCell ref="F66:G66"/>
    <mergeCell ref="F67:G67"/>
    <mergeCell ref="C68:D68"/>
    <mergeCell ref="F68:G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opLeftCell="A52" workbookViewId="0">
      <selection activeCell="M31" sqref="M31"/>
    </sheetView>
  </sheetViews>
  <sheetFormatPr defaultRowHeight="15" x14ac:dyDescent="0.25"/>
  <cols>
    <col min="1" max="1" width="11.42578125" customWidth="1"/>
    <col min="2" max="2" width="8.7109375" customWidth="1"/>
    <col min="3" max="3" width="23.42578125" bestFit="1" customWidth="1"/>
    <col min="4" max="5" width="8.7109375" customWidth="1"/>
    <col min="8" max="8" width="9.7109375" bestFit="1" customWidth="1"/>
    <col min="9" max="9" width="10.85546875" bestFit="1" customWidth="1"/>
    <col min="10" max="10" width="13.7109375" style="3" bestFit="1" customWidth="1"/>
  </cols>
  <sheetData>
    <row r="1" spans="1:10" ht="63.75" customHeight="1" x14ac:dyDescent="0.25">
      <c r="A1" s="17" t="s">
        <v>0</v>
      </c>
      <c r="B1" s="17"/>
      <c r="C1" s="17"/>
      <c r="D1" s="17"/>
      <c r="E1" s="5" t="s">
        <v>29</v>
      </c>
      <c r="F1" s="17" t="s">
        <v>1</v>
      </c>
      <c r="G1" s="17"/>
      <c r="H1" s="5" t="s">
        <v>2</v>
      </c>
      <c r="I1" s="5" t="s">
        <v>3</v>
      </c>
      <c r="J1" s="6" t="s">
        <v>28</v>
      </c>
    </row>
    <row r="2" spans="1:10" ht="15.75" x14ac:dyDescent="0.25">
      <c r="A2" s="10" t="s">
        <v>11</v>
      </c>
      <c r="B2" s="10" t="s">
        <v>27</v>
      </c>
      <c r="C2" s="10" t="s">
        <v>19</v>
      </c>
      <c r="D2" s="10"/>
      <c r="E2" s="10">
        <v>0</v>
      </c>
      <c r="F2" s="16">
        <v>31900</v>
      </c>
      <c r="G2" s="16"/>
      <c r="H2" s="8">
        <f>F2*0.27</f>
        <v>8613</v>
      </c>
      <c r="I2" s="8">
        <f>H2+F2</f>
        <v>40513</v>
      </c>
    </row>
    <row r="3" spans="1:10" ht="15.75" x14ac:dyDescent="0.25">
      <c r="A3" s="10"/>
      <c r="B3" s="10"/>
      <c r="C3" s="2" t="s">
        <v>6</v>
      </c>
      <c r="D3" s="1" t="s">
        <v>4</v>
      </c>
      <c r="E3" s="10"/>
      <c r="F3" s="18">
        <v>1.9</v>
      </c>
      <c r="G3" s="18"/>
      <c r="H3" s="8">
        <f t="shared" ref="H3:H66" si="0">F3*0.27</f>
        <v>0.51300000000000001</v>
      </c>
      <c r="I3" s="8">
        <f t="shared" ref="I3:I66" si="1">H3+F3</f>
        <v>2.4129999999999998</v>
      </c>
    </row>
    <row r="4" spans="1:10" ht="15.75" x14ac:dyDescent="0.25">
      <c r="A4" s="10"/>
      <c r="B4" s="10"/>
      <c r="C4" s="14" t="s">
        <v>7</v>
      </c>
      <c r="D4" s="14"/>
      <c r="E4" s="10"/>
      <c r="F4" s="18">
        <v>5400</v>
      </c>
      <c r="G4" s="18"/>
      <c r="H4" s="8">
        <f t="shared" si="0"/>
        <v>1458</v>
      </c>
      <c r="I4" s="8">
        <f t="shared" si="1"/>
        <v>6858</v>
      </c>
    </row>
    <row r="5" spans="1:10" ht="15.75" x14ac:dyDescent="0.25">
      <c r="A5" s="10"/>
      <c r="B5" s="10"/>
      <c r="C5" s="14" t="s">
        <v>18</v>
      </c>
      <c r="D5" s="14"/>
      <c r="E5" s="10"/>
      <c r="F5" s="18">
        <v>1.2</v>
      </c>
      <c r="G5" s="18"/>
      <c r="H5" s="8">
        <f t="shared" si="0"/>
        <v>0.32400000000000001</v>
      </c>
      <c r="I5" s="8">
        <f t="shared" si="1"/>
        <v>1.524</v>
      </c>
    </row>
    <row r="6" spans="1:10" ht="15.75" x14ac:dyDescent="0.25">
      <c r="A6" s="10"/>
      <c r="B6" s="10"/>
      <c r="C6" s="14" t="s">
        <v>25</v>
      </c>
      <c r="D6" s="14"/>
      <c r="E6" s="10"/>
      <c r="F6" s="18"/>
      <c r="G6" s="18"/>
      <c r="H6" s="8">
        <f t="shared" si="0"/>
        <v>0</v>
      </c>
      <c r="I6" s="8">
        <f t="shared" si="1"/>
        <v>0</v>
      </c>
    </row>
    <row r="7" spans="1:10" ht="15.75" x14ac:dyDescent="0.25">
      <c r="A7" s="10"/>
      <c r="B7" s="10"/>
      <c r="C7" s="14" t="s">
        <v>26</v>
      </c>
      <c r="D7" s="14"/>
      <c r="E7" s="10"/>
      <c r="F7" s="18"/>
      <c r="G7" s="18"/>
      <c r="H7" s="8">
        <f t="shared" si="0"/>
        <v>0</v>
      </c>
      <c r="I7" s="8">
        <f t="shared" si="1"/>
        <v>0</v>
      </c>
    </row>
    <row r="8" spans="1:10" ht="15.75" x14ac:dyDescent="0.25">
      <c r="A8" s="10"/>
      <c r="B8" s="10"/>
      <c r="C8" s="13" t="s">
        <v>15</v>
      </c>
      <c r="D8" s="13"/>
      <c r="E8" s="10"/>
      <c r="F8" s="18"/>
      <c r="G8" s="18"/>
      <c r="H8" s="8">
        <f t="shared" si="0"/>
        <v>0</v>
      </c>
      <c r="I8" s="8">
        <f t="shared" si="1"/>
        <v>0</v>
      </c>
      <c r="J8" s="7">
        <f>SUM(F2:G8)*E2</f>
        <v>0</v>
      </c>
    </row>
    <row r="9" spans="1:10" ht="27.75" customHeight="1" x14ac:dyDescent="0.25">
      <c r="A9" s="10" t="s">
        <v>11</v>
      </c>
      <c r="B9" s="10" t="s">
        <v>9</v>
      </c>
      <c r="C9" s="10" t="s">
        <v>19</v>
      </c>
      <c r="D9" s="10"/>
      <c r="E9" s="10">
        <v>1</v>
      </c>
      <c r="F9" s="16">
        <v>28800</v>
      </c>
      <c r="G9" s="16"/>
      <c r="H9" s="8">
        <f t="shared" si="0"/>
        <v>7776.0000000000009</v>
      </c>
      <c r="I9" s="8">
        <f t="shared" si="1"/>
        <v>36576</v>
      </c>
    </row>
    <row r="10" spans="1:10" ht="15" customHeight="1" x14ac:dyDescent="0.25">
      <c r="A10" s="10"/>
      <c r="B10" s="10"/>
      <c r="C10" s="2" t="s">
        <v>6</v>
      </c>
      <c r="D10" s="1" t="s">
        <v>4</v>
      </c>
      <c r="E10" s="10"/>
      <c r="F10" s="18">
        <v>2.5</v>
      </c>
      <c r="G10" s="18"/>
      <c r="H10" s="8">
        <f t="shared" si="0"/>
        <v>0.67500000000000004</v>
      </c>
      <c r="I10" s="8">
        <f t="shared" si="1"/>
        <v>3.1749999999999998</v>
      </c>
    </row>
    <row r="11" spans="1:10" ht="15" customHeight="1" x14ac:dyDescent="0.25">
      <c r="A11" s="10"/>
      <c r="B11" s="10"/>
      <c r="C11" s="14" t="s">
        <v>7</v>
      </c>
      <c r="D11" s="14"/>
      <c r="E11" s="10"/>
      <c r="F11" s="18">
        <v>5400</v>
      </c>
      <c r="G11" s="18"/>
      <c r="H11" s="8">
        <f t="shared" si="0"/>
        <v>1458</v>
      </c>
      <c r="I11" s="8">
        <f t="shared" si="1"/>
        <v>6858</v>
      </c>
    </row>
    <row r="12" spans="1:10" ht="15" customHeight="1" x14ac:dyDescent="0.25">
      <c r="A12" s="10"/>
      <c r="B12" s="10"/>
      <c r="C12" s="14" t="s">
        <v>18</v>
      </c>
      <c r="D12" s="14"/>
      <c r="E12" s="10"/>
      <c r="F12" s="18">
        <v>1.2</v>
      </c>
      <c r="G12" s="18"/>
      <c r="H12" s="8">
        <f t="shared" si="0"/>
        <v>0.32400000000000001</v>
      </c>
      <c r="I12" s="8">
        <f t="shared" si="1"/>
        <v>1.524</v>
      </c>
    </row>
    <row r="13" spans="1:10" ht="15.75" x14ac:dyDescent="0.25">
      <c r="A13" s="10"/>
      <c r="B13" s="10"/>
      <c r="C13" s="14" t="s">
        <v>25</v>
      </c>
      <c r="D13" s="14"/>
      <c r="E13" s="10"/>
      <c r="F13" s="18"/>
      <c r="G13" s="18"/>
      <c r="H13" s="8">
        <f t="shared" si="0"/>
        <v>0</v>
      </c>
      <c r="I13" s="8">
        <f t="shared" si="1"/>
        <v>0</v>
      </c>
    </row>
    <row r="14" spans="1:10" ht="15.75" x14ac:dyDescent="0.25">
      <c r="A14" s="10"/>
      <c r="B14" s="10"/>
      <c r="C14" s="14" t="s">
        <v>26</v>
      </c>
      <c r="D14" s="14"/>
      <c r="E14" s="10"/>
      <c r="F14" s="18"/>
      <c r="G14" s="18"/>
      <c r="H14" s="8">
        <f t="shared" si="0"/>
        <v>0</v>
      </c>
      <c r="I14" s="8">
        <f t="shared" si="1"/>
        <v>0</v>
      </c>
    </row>
    <row r="15" spans="1:10" ht="15" customHeight="1" x14ac:dyDescent="0.25">
      <c r="A15" s="10"/>
      <c r="B15" s="10"/>
      <c r="C15" s="13" t="s">
        <v>15</v>
      </c>
      <c r="D15" s="13"/>
      <c r="E15" s="10"/>
      <c r="F15" s="18"/>
      <c r="G15" s="18"/>
      <c r="H15" s="8">
        <f t="shared" si="0"/>
        <v>0</v>
      </c>
      <c r="I15" s="8">
        <f t="shared" si="1"/>
        <v>0</v>
      </c>
      <c r="J15" s="7">
        <f>SUM(F9:G15)*E9</f>
        <v>34203.699999999997</v>
      </c>
    </row>
    <row r="16" spans="1:10" ht="25.5" customHeight="1" x14ac:dyDescent="0.25">
      <c r="A16" s="15" t="s">
        <v>8</v>
      </c>
      <c r="B16" s="10" t="s">
        <v>10</v>
      </c>
      <c r="C16" s="10" t="s">
        <v>19</v>
      </c>
      <c r="D16" s="10"/>
      <c r="E16" s="10">
        <v>1</v>
      </c>
      <c r="F16" s="16">
        <v>28800</v>
      </c>
      <c r="G16" s="16"/>
      <c r="H16" s="8">
        <f t="shared" si="0"/>
        <v>7776.0000000000009</v>
      </c>
      <c r="I16" s="8">
        <f t="shared" si="1"/>
        <v>36576</v>
      </c>
    </row>
    <row r="17" spans="1:10" ht="15" customHeight="1" x14ac:dyDescent="0.25">
      <c r="A17" s="15"/>
      <c r="B17" s="10"/>
      <c r="C17" s="11" t="s">
        <v>6</v>
      </c>
      <c r="D17" s="1" t="s">
        <v>4</v>
      </c>
      <c r="E17" s="10"/>
      <c r="F17" s="18">
        <v>2.5</v>
      </c>
      <c r="G17" s="18"/>
      <c r="H17" s="8">
        <f t="shared" si="0"/>
        <v>0.67500000000000004</v>
      </c>
      <c r="I17" s="8">
        <f t="shared" si="1"/>
        <v>3.1749999999999998</v>
      </c>
    </row>
    <row r="18" spans="1:10" ht="15" customHeight="1" x14ac:dyDescent="0.25">
      <c r="A18" s="15"/>
      <c r="B18" s="10"/>
      <c r="C18" s="11"/>
      <c r="D18" s="1" t="s">
        <v>5</v>
      </c>
      <c r="E18" s="10"/>
      <c r="F18" s="18">
        <v>17.5</v>
      </c>
      <c r="G18" s="18"/>
      <c r="H18" s="8">
        <f t="shared" si="0"/>
        <v>4.7250000000000005</v>
      </c>
      <c r="I18" s="8">
        <f t="shared" si="1"/>
        <v>22.225000000000001</v>
      </c>
    </row>
    <row r="19" spans="1:10" ht="15" customHeight="1" x14ac:dyDescent="0.25">
      <c r="A19" s="15"/>
      <c r="B19" s="10"/>
      <c r="C19" s="14" t="s">
        <v>7</v>
      </c>
      <c r="D19" s="14"/>
      <c r="E19" s="10"/>
      <c r="F19" s="18">
        <v>5400</v>
      </c>
      <c r="G19" s="18"/>
      <c r="H19" s="8">
        <f t="shared" si="0"/>
        <v>1458</v>
      </c>
      <c r="I19" s="8">
        <f t="shared" si="1"/>
        <v>6858</v>
      </c>
    </row>
    <row r="20" spans="1:10" ht="15" customHeight="1" x14ac:dyDescent="0.25">
      <c r="A20" s="15"/>
      <c r="B20" s="10"/>
      <c r="C20" s="14" t="s">
        <v>18</v>
      </c>
      <c r="D20" s="14"/>
      <c r="E20" s="10"/>
      <c r="F20" s="18">
        <v>1.2</v>
      </c>
      <c r="G20" s="18"/>
      <c r="H20" s="8">
        <f t="shared" si="0"/>
        <v>0.32400000000000001</v>
      </c>
      <c r="I20" s="8">
        <f t="shared" si="1"/>
        <v>1.524</v>
      </c>
    </row>
    <row r="21" spans="1:10" ht="15.75" x14ac:dyDescent="0.25">
      <c r="A21" s="15"/>
      <c r="B21" s="10"/>
      <c r="C21" s="14" t="s">
        <v>25</v>
      </c>
      <c r="D21" s="14"/>
      <c r="E21" s="10"/>
      <c r="F21" s="18"/>
      <c r="G21" s="18"/>
      <c r="H21" s="8">
        <f t="shared" si="0"/>
        <v>0</v>
      </c>
      <c r="I21" s="8">
        <f t="shared" si="1"/>
        <v>0</v>
      </c>
    </row>
    <row r="22" spans="1:10" ht="15.75" x14ac:dyDescent="0.25">
      <c r="A22" s="15"/>
      <c r="B22" s="10"/>
      <c r="C22" s="14" t="s">
        <v>26</v>
      </c>
      <c r="D22" s="14"/>
      <c r="E22" s="10"/>
      <c r="F22" s="18"/>
      <c r="G22" s="18"/>
      <c r="H22" s="8">
        <f t="shared" si="0"/>
        <v>0</v>
      </c>
      <c r="I22" s="8">
        <f t="shared" si="1"/>
        <v>0</v>
      </c>
    </row>
    <row r="23" spans="1:10" ht="15" customHeight="1" x14ac:dyDescent="0.25">
      <c r="A23" s="15"/>
      <c r="B23" s="10"/>
      <c r="C23" s="13" t="s">
        <v>15</v>
      </c>
      <c r="D23" s="13"/>
      <c r="E23" s="10"/>
      <c r="F23" s="18"/>
      <c r="G23" s="18"/>
      <c r="H23" s="8">
        <f t="shared" si="0"/>
        <v>0</v>
      </c>
      <c r="I23" s="8">
        <f t="shared" si="1"/>
        <v>0</v>
      </c>
      <c r="J23" s="7">
        <f>SUM(F16:G23)*E16</f>
        <v>34221.199999999997</v>
      </c>
    </row>
    <row r="24" spans="1:10" ht="15.75" customHeight="1" x14ac:dyDescent="0.25">
      <c r="A24" s="15" t="s">
        <v>8</v>
      </c>
      <c r="B24" s="10" t="s">
        <v>12</v>
      </c>
      <c r="C24" s="10" t="s">
        <v>19</v>
      </c>
      <c r="D24" s="10"/>
      <c r="E24" s="10">
        <v>4</v>
      </c>
      <c r="F24" s="16">
        <v>22900</v>
      </c>
      <c r="G24" s="16"/>
      <c r="H24" s="8">
        <f t="shared" si="0"/>
        <v>6183</v>
      </c>
      <c r="I24" s="8">
        <f t="shared" si="1"/>
        <v>29083</v>
      </c>
    </row>
    <row r="25" spans="1:10" ht="15" customHeight="1" x14ac:dyDescent="0.25">
      <c r="A25" s="15"/>
      <c r="B25" s="10"/>
      <c r="C25" s="11" t="s">
        <v>6</v>
      </c>
      <c r="D25" s="1" t="s">
        <v>4</v>
      </c>
      <c r="E25" s="10"/>
      <c r="F25" s="18">
        <v>2.5</v>
      </c>
      <c r="G25" s="18"/>
      <c r="H25" s="8">
        <f t="shared" si="0"/>
        <v>0.67500000000000004</v>
      </c>
      <c r="I25" s="8">
        <f t="shared" si="1"/>
        <v>3.1749999999999998</v>
      </c>
    </row>
    <row r="26" spans="1:10" ht="15" customHeight="1" x14ac:dyDescent="0.25">
      <c r="A26" s="15"/>
      <c r="B26" s="10"/>
      <c r="C26" s="11"/>
      <c r="D26" s="1" t="s">
        <v>5</v>
      </c>
      <c r="E26" s="10"/>
      <c r="F26" s="18">
        <v>17.5</v>
      </c>
      <c r="G26" s="18"/>
      <c r="H26" s="8">
        <f t="shared" si="0"/>
        <v>4.7250000000000005</v>
      </c>
      <c r="I26" s="8">
        <f t="shared" si="1"/>
        <v>22.225000000000001</v>
      </c>
    </row>
    <row r="27" spans="1:10" ht="15" customHeight="1" x14ac:dyDescent="0.25">
      <c r="A27" s="15"/>
      <c r="B27" s="10"/>
      <c r="C27" s="14" t="s">
        <v>7</v>
      </c>
      <c r="D27" s="14"/>
      <c r="E27" s="10"/>
      <c r="F27" s="18">
        <v>5400</v>
      </c>
      <c r="G27" s="18"/>
      <c r="H27" s="8">
        <f t="shared" si="0"/>
        <v>1458</v>
      </c>
      <c r="I27" s="8">
        <f t="shared" si="1"/>
        <v>6858</v>
      </c>
    </row>
    <row r="28" spans="1:10" ht="15" customHeight="1" x14ac:dyDescent="0.25">
      <c r="A28" s="15"/>
      <c r="B28" s="10"/>
      <c r="C28" s="14" t="s">
        <v>18</v>
      </c>
      <c r="D28" s="14"/>
      <c r="E28" s="10"/>
      <c r="F28" s="18">
        <v>1.2</v>
      </c>
      <c r="G28" s="18"/>
      <c r="H28" s="8">
        <f t="shared" si="0"/>
        <v>0.32400000000000001</v>
      </c>
      <c r="I28" s="8">
        <f t="shared" si="1"/>
        <v>1.524</v>
      </c>
    </row>
    <row r="29" spans="1:10" ht="15.75" x14ac:dyDescent="0.25">
      <c r="A29" s="15"/>
      <c r="B29" s="10"/>
      <c r="C29" s="14" t="s">
        <v>25</v>
      </c>
      <c r="D29" s="14"/>
      <c r="E29" s="10"/>
      <c r="F29" s="18"/>
      <c r="G29" s="18"/>
      <c r="H29" s="8">
        <f t="shared" si="0"/>
        <v>0</v>
      </c>
      <c r="I29" s="8">
        <f t="shared" si="1"/>
        <v>0</v>
      </c>
    </row>
    <row r="30" spans="1:10" ht="15.75" x14ac:dyDescent="0.25">
      <c r="A30" s="15"/>
      <c r="B30" s="10"/>
      <c r="C30" s="14" t="s">
        <v>26</v>
      </c>
      <c r="D30" s="14"/>
      <c r="E30" s="10"/>
      <c r="F30" s="18"/>
      <c r="G30" s="18"/>
      <c r="H30" s="8">
        <f t="shared" si="0"/>
        <v>0</v>
      </c>
      <c r="I30" s="8">
        <f t="shared" si="1"/>
        <v>0</v>
      </c>
    </row>
    <row r="31" spans="1:10" ht="15" customHeight="1" x14ac:dyDescent="0.25">
      <c r="A31" s="15"/>
      <c r="B31" s="10"/>
      <c r="C31" s="13" t="s">
        <v>15</v>
      </c>
      <c r="D31" s="13"/>
      <c r="E31" s="10"/>
      <c r="F31" s="18"/>
      <c r="G31" s="18"/>
      <c r="H31" s="8">
        <f t="shared" si="0"/>
        <v>0</v>
      </c>
      <c r="I31" s="8">
        <f t="shared" si="1"/>
        <v>0</v>
      </c>
      <c r="J31" s="7">
        <f>SUM(F24:G31)*E24</f>
        <v>113284.8</v>
      </c>
    </row>
    <row r="32" spans="1:10" ht="15.75" customHeight="1" x14ac:dyDescent="0.25">
      <c r="A32" s="15" t="s">
        <v>8</v>
      </c>
      <c r="B32" s="10" t="s">
        <v>14</v>
      </c>
      <c r="C32" s="10" t="s">
        <v>19</v>
      </c>
      <c r="D32" s="10"/>
      <c r="E32" s="10">
        <v>9</v>
      </c>
      <c r="F32" s="16">
        <v>20800</v>
      </c>
      <c r="G32" s="16"/>
      <c r="H32" s="8">
        <f t="shared" si="0"/>
        <v>5616</v>
      </c>
      <c r="I32" s="8">
        <f t="shared" si="1"/>
        <v>26416</v>
      </c>
    </row>
    <row r="33" spans="1:10" ht="15" customHeight="1" x14ac:dyDescent="0.25">
      <c r="A33" s="15"/>
      <c r="B33" s="10"/>
      <c r="C33" s="11" t="s">
        <v>6</v>
      </c>
      <c r="D33" s="1" t="s">
        <v>4</v>
      </c>
      <c r="E33" s="10"/>
      <c r="F33" s="18">
        <v>2.5</v>
      </c>
      <c r="G33" s="18"/>
      <c r="H33" s="8">
        <f t="shared" si="0"/>
        <v>0.67500000000000004</v>
      </c>
      <c r="I33" s="8">
        <f t="shared" si="1"/>
        <v>3.1749999999999998</v>
      </c>
    </row>
    <row r="34" spans="1:10" ht="15" customHeight="1" x14ac:dyDescent="0.25">
      <c r="A34" s="15"/>
      <c r="B34" s="10"/>
      <c r="C34" s="11"/>
      <c r="D34" s="1" t="s">
        <v>5</v>
      </c>
      <c r="E34" s="10"/>
      <c r="F34" s="18">
        <v>17.5</v>
      </c>
      <c r="G34" s="18"/>
      <c r="H34" s="8">
        <f t="shared" si="0"/>
        <v>4.7250000000000005</v>
      </c>
      <c r="I34" s="8">
        <f t="shared" si="1"/>
        <v>22.225000000000001</v>
      </c>
    </row>
    <row r="35" spans="1:10" ht="15" customHeight="1" x14ac:dyDescent="0.25">
      <c r="A35" s="15"/>
      <c r="B35" s="10"/>
      <c r="C35" s="14" t="s">
        <v>7</v>
      </c>
      <c r="D35" s="14"/>
      <c r="E35" s="10"/>
      <c r="F35" s="18">
        <v>5400</v>
      </c>
      <c r="G35" s="18"/>
      <c r="H35" s="8">
        <f t="shared" si="0"/>
        <v>1458</v>
      </c>
      <c r="I35" s="8">
        <f t="shared" si="1"/>
        <v>6858</v>
      </c>
    </row>
    <row r="36" spans="1:10" ht="15" customHeight="1" x14ac:dyDescent="0.25">
      <c r="A36" s="15"/>
      <c r="B36" s="10"/>
      <c r="C36" s="14" t="s">
        <v>18</v>
      </c>
      <c r="D36" s="14"/>
      <c r="E36" s="10"/>
      <c r="F36" s="18">
        <v>1.2</v>
      </c>
      <c r="G36" s="18"/>
      <c r="H36" s="8">
        <f t="shared" si="0"/>
        <v>0.32400000000000001</v>
      </c>
      <c r="I36" s="8">
        <f t="shared" si="1"/>
        <v>1.524</v>
      </c>
    </row>
    <row r="37" spans="1:10" ht="15.75" x14ac:dyDescent="0.25">
      <c r="A37" s="15"/>
      <c r="B37" s="10"/>
      <c r="C37" s="14" t="s">
        <v>25</v>
      </c>
      <c r="D37" s="14"/>
      <c r="E37" s="10"/>
      <c r="F37" s="18"/>
      <c r="G37" s="18"/>
      <c r="H37" s="8">
        <f t="shared" si="0"/>
        <v>0</v>
      </c>
      <c r="I37" s="8">
        <f t="shared" si="1"/>
        <v>0</v>
      </c>
    </row>
    <row r="38" spans="1:10" ht="15.75" x14ac:dyDescent="0.25">
      <c r="A38" s="15"/>
      <c r="B38" s="10"/>
      <c r="C38" s="14" t="s">
        <v>26</v>
      </c>
      <c r="D38" s="14"/>
      <c r="E38" s="10"/>
      <c r="F38" s="18"/>
      <c r="G38" s="18"/>
      <c r="H38" s="8">
        <f t="shared" si="0"/>
        <v>0</v>
      </c>
      <c r="I38" s="8">
        <f t="shared" si="1"/>
        <v>0</v>
      </c>
    </row>
    <row r="39" spans="1:10" ht="15" customHeight="1" x14ac:dyDescent="0.25">
      <c r="A39" s="15"/>
      <c r="B39" s="10"/>
      <c r="C39" s="13" t="s">
        <v>15</v>
      </c>
      <c r="D39" s="13"/>
      <c r="E39" s="10"/>
      <c r="F39" s="18"/>
      <c r="G39" s="18"/>
      <c r="H39" s="8">
        <f t="shared" si="0"/>
        <v>0</v>
      </c>
      <c r="I39" s="8">
        <f t="shared" si="1"/>
        <v>0</v>
      </c>
      <c r="J39" s="7">
        <f>SUM(F32:G39)*E32</f>
        <v>235990.80000000002</v>
      </c>
    </row>
    <row r="40" spans="1:10" ht="15" customHeight="1" x14ac:dyDescent="0.25">
      <c r="A40" s="15" t="s">
        <v>11</v>
      </c>
      <c r="B40" s="10" t="s">
        <v>14</v>
      </c>
      <c r="C40" s="10" t="s">
        <v>19</v>
      </c>
      <c r="D40" s="10"/>
      <c r="E40" s="10">
        <v>2</v>
      </c>
      <c r="F40" s="16">
        <v>20800</v>
      </c>
      <c r="G40" s="16"/>
      <c r="H40" s="8">
        <f t="shared" si="0"/>
        <v>5616</v>
      </c>
      <c r="I40" s="8">
        <f t="shared" si="1"/>
        <v>26416</v>
      </c>
    </row>
    <row r="41" spans="1:10" ht="15" customHeight="1" x14ac:dyDescent="0.25">
      <c r="A41" s="15"/>
      <c r="B41" s="10"/>
      <c r="C41" s="2" t="s">
        <v>6</v>
      </c>
      <c r="D41" s="1" t="s">
        <v>4</v>
      </c>
      <c r="E41" s="10"/>
      <c r="F41" s="18">
        <v>2.5</v>
      </c>
      <c r="G41" s="18"/>
      <c r="H41" s="8">
        <f t="shared" si="0"/>
        <v>0.67500000000000004</v>
      </c>
      <c r="I41" s="8">
        <f t="shared" si="1"/>
        <v>3.1749999999999998</v>
      </c>
    </row>
    <row r="42" spans="1:10" ht="15" customHeight="1" x14ac:dyDescent="0.25">
      <c r="A42" s="15"/>
      <c r="B42" s="10"/>
      <c r="C42" s="14" t="s">
        <v>7</v>
      </c>
      <c r="D42" s="14"/>
      <c r="E42" s="10"/>
      <c r="F42" s="18">
        <v>5400</v>
      </c>
      <c r="G42" s="18"/>
      <c r="H42" s="8">
        <f t="shared" si="0"/>
        <v>1458</v>
      </c>
      <c r="I42" s="8">
        <f t="shared" si="1"/>
        <v>6858</v>
      </c>
    </row>
    <row r="43" spans="1:10" ht="15" customHeight="1" x14ac:dyDescent="0.25">
      <c r="A43" s="15"/>
      <c r="B43" s="10"/>
      <c r="C43" s="14" t="s">
        <v>18</v>
      </c>
      <c r="D43" s="14"/>
      <c r="E43" s="10"/>
      <c r="F43" s="18">
        <v>1.2</v>
      </c>
      <c r="G43" s="18"/>
      <c r="H43" s="8">
        <f t="shared" si="0"/>
        <v>0.32400000000000001</v>
      </c>
      <c r="I43" s="8">
        <f t="shared" si="1"/>
        <v>1.524</v>
      </c>
    </row>
    <row r="44" spans="1:10" ht="15.75" x14ac:dyDescent="0.25">
      <c r="A44" s="15"/>
      <c r="B44" s="10"/>
      <c r="C44" s="14" t="s">
        <v>25</v>
      </c>
      <c r="D44" s="14"/>
      <c r="E44" s="10"/>
      <c r="F44" s="18"/>
      <c r="G44" s="18"/>
      <c r="H44" s="8">
        <f t="shared" si="0"/>
        <v>0</v>
      </c>
      <c r="I44" s="8">
        <f t="shared" si="1"/>
        <v>0</v>
      </c>
    </row>
    <row r="45" spans="1:10" ht="15.75" x14ac:dyDescent="0.25">
      <c r="A45" s="15"/>
      <c r="B45" s="10"/>
      <c r="C45" s="14" t="s">
        <v>26</v>
      </c>
      <c r="D45" s="14"/>
      <c r="E45" s="10"/>
      <c r="F45" s="18"/>
      <c r="G45" s="18"/>
      <c r="H45" s="8">
        <f t="shared" si="0"/>
        <v>0</v>
      </c>
      <c r="I45" s="8">
        <f t="shared" si="1"/>
        <v>0</v>
      </c>
    </row>
    <row r="46" spans="1:10" ht="15" customHeight="1" x14ac:dyDescent="0.25">
      <c r="A46" s="15"/>
      <c r="B46" s="10"/>
      <c r="C46" s="13" t="s">
        <v>15</v>
      </c>
      <c r="D46" s="13"/>
      <c r="E46" s="10"/>
      <c r="F46" s="18"/>
      <c r="G46" s="18"/>
      <c r="H46" s="8">
        <f t="shared" si="0"/>
        <v>0</v>
      </c>
      <c r="I46" s="8">
        <f t="shared" si="1"/>
        <v>0</v>
      </c>
      <c r="J46" s="7">
        <f>SUM(F40:G46)*E40</f>
        <v>52407.4</v>
      </c>
    </row>
    <row r="47" spans="1:10" ht="15.75" customHeight="1" x14ac:dyDescent="0.25">
      <c r="A47" s="15" t="s">
        <v>8</v>
      </c>
      <c r="B47" s="10" t="s">
        <v>13</v>
      </c>
      <c r="C47" s="10" t="s">
        <v>19</v>
      </c>
      <c r="D47" s="10"/>
      <c r="E47" s="10">
        <v>7</v>
      </c>
      <c r="F47" s="16">
        <v>19800</v>
      </c>
      <c r="G47" s="16"/>
      <c r="H47" s="8">
        <f t="shared" si="0"/>
        <v>5346</v>
      </c>
      <c r="I47" s="8">
        <f t="shared" si="1"/>
        <v>25146</v>
      </c>
    </row>
    <row r="48" spans="1:10" ht="15" customHeight="1" x14ac:dyDescent="0.25">
      <c r="A48" s="15"/>
      <c r="B48" s="10"/>
      <c r="C48" s="11" t="s">
        <v>6</v>
      </c>
      <c r="D48" s="1" t="s">
        <v>4</v>
      </c>
      <c r="E48" s="10"/>
      <c r="F48" s="18">
        <v>2.5</v>
      </c>
      <c r="G48" s="18"/>
      <c r="H48" s="8">
        <f t="shared" si="0"/>
        <v>0.67500000000000004</v>
      </c>
      <c r="I48" s="8">
        <f t="shared" si="1"/>
        <v>3.1749999999999998</v>
      </c>
    </row>
    <row r="49" spans="1:10" ht="15" customHeight="1" x14ac:dyDescent="0.25">
      <c r="A49" s="15"/>
      <c r="B49" s="10"/>
      <c r="C49" s="11"/>
      <c r="D49" s="1" t="s">
        <v>5</v>
      </c>
      <c r="E49" s="10"/>
      <c r="F49" s="18">
        <v>17.5</v>
      </c>
      <c r="G49" s="18"/>
      <c r="H49" s="8">
        <f t="shared" si="0"/>
        <v>4.7250000000000005</v>
      </c>
      <c r="I49" s="8">
        <f t="shared" si="1"/>
        <v>22.225000000000001</v>
      </c>
    </row>
    <row r="50" spans="1:10" ht="15" customHeight="1" x14ac:dyDescent="0.25">
      <c r="A50" s="15"/>
      <c r="B50" s="10"/>
      <c r="C50" s="14" t="s">
        <v>7</v>
      </c>
      <c r="D50" s="14"/>
      <c r="E50" s="10"/>
      <c r="F50" s="18">
        <v>5400</v>
      </c>
      <c r="G50" s="18"/>
      <c r="H50" s="8">
        <f t="shared" si="0"/>
        <v>1458</v>
      </c>
      <c r="I50" s="8">
        <f t="shared" si="1"/>
        <v>6858</v>
      </c>
    </row>
    <row r="51" spans="1:10" ht="15" customHeight="1" x14ac:dyDescent="0.25">
      <c r="A51" s="15"/>
      <c r="B51" s="10"/>
      <c r="C51" s="14" t="s">
        <v>18</v>
      </c>
      <c r="D51" s="14"/>
      <c r="E51" s="10"/>
      <c r="F51" s="18">
        <v>1.2</v>
      </c>
      <c r="G51" s="18"/>
      <c r="H51" s="8">
        <f t="shared" si="0"/>
        <v>0.32400000000000001</v>
      </c>
      <c r="I51" s="8">
        <f t="shared" si="1"/>
        <v>1.524</v>
      </c>
    </row>
    <row r="52" spans="1:10" ht="15.75" x14ac:dyDescent="0.25">
      <c r="A52" s="15"/>
      <c r="B52" s="10"/>
      <c r="C52" s="14" t="s">
        <v>25</v>
      </c>
      <c r="D52" s="14"/>
      <c r="E52" s="10"/>
      <c r="F52" s="18"/>
      <c r="G52" s="18"/>
      <c r="H52" s="8">
        <f t="shared" si="0"/>
        <v>0</v>
      </c>
      <c r="I52" s="8">
        <f t="shared" si="1"/>
        <v>0</v>
      </c>
    </row>
    <row r="53" spans="1:10" ht="15.75" x14ac:dyDescent="0.25">
      <c r="A53" s="15"/>
      <c r="B53" s="10"/>
      <c r="C53" s="14" t="s">
        <v>26</v>
      </c>
      <c r="D53" s="14"/>
      <c r="E53" s="10"/>
      <c r="F53" s="18"/>
      <c r="G53" s="18"/>
      <c r="H53" s="8">
        <f t="shared" si="0"/>
        <v>0</v>
      </c>
      <c r="I53" s="8">
        <f t="shared" si="1"/>
        <v>0</v>
      </c>
    </row>
    <row r="54" spans="1:10" ht="15" customHeight="1" x14ac:dyDescent="0.25">
      <c r="A54" s="15"/>
      <c r="B54" s="10"/>
      <c r="C54" s="13" t="s">
        <v>15</v>
      </c>
      <c r="D54" s="13"/>
      <c r="E54" s="10"/>
      <c r="F54" s="18"/>
      <c r="G54" s="18"/>
      <c r="H54" s="8">
        <f t="shared" si="0"/>
        <v>0</v>
      </c>
      <c r="I54" s="8">
        <f t="shared" si="1"/>
        <v>0</v>
      </c>
      <c r="J54" s="7">
        <f>SUM(F47:G54)*E47</f>
        <v>176548.4</v>
      </c>
    </row>
    <row r="55" spans="1:10" ht="15.75" x14ac:dyDescent="0.25">
      <c r="A55" s="15" t="s">
        <v>16</v>
      </c>
      <c r="B55" s="10" t="s">
        <v>17</v>
      </c>
      <c r="C55" s="10" t="s">
        <v>19</v>
      </c>
      <c r="D55" s="10"/>
      <c r="E55" s="10">
        <v>3</v>
      </c>
      <c r="F55" s="16">
        <v>11900</v>
      </c>
      <c r="G55" s="16"/>
      <c r="H55" s="8">
        <f t="shared" si="0"/>
        <v>3213</v>
      </c>
      <c r="I55" s="8">
        <f t="shared" si="1"/>
        <v>15113</v>
      </c>
    </row>
    <row r="56" spans="1:10" ht="15.75" x14ac:dyDescent="0.25">
      <c r="A56" s="15"/>
      <c r="B56" s="10"/>
      <c r="C56" s="11" t="s">
        <v>6</v>
      </c>
      <c r="D56" s="1" t="s">
        <v>4</v>
      </c>
      <c r="E56" s="10"/>
      <c r="F56" s="18">
        <v>6</v>
      </c>
      <c r="G56" s="18"/>
      <c r="H56" s="8">
        <f t="shared" si="0"/>
        <v>1.62</v>
      </c>
      <c r="I56" s="8">
        <f t="shared" si="1"/>
        <v>7.62</v>
      </c>
    </row>
    <row r="57" spans="1:10" ht="15.75" x14ac:dyDescent="0.25">
      <c r="A57" s="15"/>
      <c r="B57" s="10"/>
      <c r="C57" s="11"/>
      <c r="D57" s="1" t="s">
        <v>5</v>
      </c>
      <c r="E57" s="10"/>
      <c r="F57" s="18">
        <v>28</v>
      </c>
      <c r="G57" s="18"/>
      <c r="H57" s="8">
        <f t="shared" si="0"/>
        <v>7.5600000000000005</v>
      </c>
      <c r="I57" s="8">
        <f t="shared" si="1"/>
        <v>35.56</v>
      </c>
    </row>
    <row r="58" spans="1:10" ht="15.75" x14ac:dyDescent="0.25">
      <c r="A58" s="15"/>
      <c r="B58" s="10"/>
      <c r="C58" s="14" t="s">
        <v>18</v>
      </c>
      <c r="D58" s="14"/>
      <c r="E58" s="10"/>
      <c r="F58" s="18"/>
      <c r="G58" s="18"/>
      <c r="H58" s="8">
        <f t="shared" si="0"/>
        <v>0</v>
      </c>
      <c r="I58" s="8">
        <f t="shared" si="1"/>
        <v>0</v>
      </c>
    </row>
    <row r="59" spans="1:10" ht="15.75" x14ac:dyDescent="0.25">
      <c r="A59" s="15"/>
      <c r="B59" s="10"/>
      <c r="C59" s="14" t="s">
        <v>25</v>
      </c>
      <c r="D59" s="14"/>
      <c r="E59" s="10"/>
      <c r="F59" s="18"/>
      <c r="G59" s="18"/>
      <c r="H59" s="8">
        <f t="shared" si="0"/>
        <v>0</v>
      </c>
      <c r="I59" s="8">
        <f t="shared" si="1"/>
        <v>0</v>
      </c>
    </row>
    <row r="60" spans="1:10" ht="15.75" x14ac:dyDescent="0.25">
      <c r="A60" s="15"/>
      <c r="B60" s="10"/>
      <c r="C60" s="13" t="s">
        <v>15</v>
      </c>
      <c r="D60" s="13"/>
      <c r="E60" s="10"/>
      <c r="F60" s="18"/>
      <c r="G60" s="18"/>
      <c r="H60" s="8">
        <f t="shared" si="0"/>
        <v>0</v>
      </c>
      <c r="I60" s="8">
        <f t="shared" si="1"/>
        <v>0</v>
      </c>
      <c r="J60" s="7">
        <f>SUM(F55:G60)*E55</f>
        <v>35802</v>
      </c>
    </row>
    <row r="61" spans="1:10" ht="15.75" x14ac:dyDescent="0.25">
      <c r="A61" s="15" t="s">
        <v>20</v>
      </c>
      <c r="B61" s="10" t="s">
        <v>17</v>
      </c>
      <c r="C61" s="10" t="s">
        <v>19</v>
      </c>
      <c r="D61" s="10"/>
      <c r="E61" s="10">
        <v>1</v>
      </c>
      <c r="F61" s="16">
        <v>9900</v>
      </c>
      <c r="G61" s="16"/>
      <c r="H61" s="8">
        <f t="shared" si="0"/>
        <v>2673</v>
      </c>
      <c r="I61" s="8">
        <f t="shared" si="1"/>
        <v>12573</v>
      </c>
    </row>
    <row r="62" spans="1:10" ht="15.75" x14ac:dyDescent="0.25">
      <c r="A62" s="15"/>
      <c r="B62" s="10"/>
      <c r="C62" s="2" t="s">
        <v>6</v>
      </c>
      <c r="D62" s="1" t="s">
        <v>4</v>
      </c>
      <c r="E62" s="10"/>
      <c r="F62" s="18">
        <v>4.4000000000000004</v>
      </c>
      <c r="G62" s="18"/>
      <c r="H62" s="8">
        <f t="shared" si="0"/>
        <v>1.1880000000000002</v>
      </c>
      <c r="I62" s="8">
        <f t="shared" si="1"/>
        <v>5.588000000000001</v>
      </c>
    </row>
    <row r="63" spans="1:10" ht="15.75" x14ac:dyDescent="0.25">
      <c r="A63" s="15"/>
      <c r="B63" s="10"/>
      <c r="C63" s="14" t="s">
        <v>18</v>
      </c>
      <c r="D63" s="14"/>
      <c r="E63" s="10"/>
      <c r="F63" s="18">
        <v>1.2</v>
      </c>
      <c r="G63" s="18"/>
      <c r="H63" s="8">
        <f t="shared" si="0"/>
        <v>0.32400000000000001</v>
      </c>
      <c r="I63" s="8">
        <f t="shared" si="1"/>
        <v>1.524</v>
      </c>
    </row>
    <row r="64" spans="1:10" ht="15.75" x14ac:dyDescent="0.25">
      <c r="A64" s="15"/>
      <c r="B64" s="10"/>
      <c r="C64" s="14" t="s">
        <v>25</v>
      </c>
      <c r="D64" s="14"/>
      <c r="E64" s="10"/>
      <c r="F64" s="18"/>
      <c r="G64" s="18"/>
      <c r="H64" s="8">
        <f t="shared" si="0"/>
        <v>0</v>
      </c>
      <c r="I64" s="8">
        <f t="shared" si="1"/>
        <v>0</v>
      </c>
    </row>
    <row r="65" spans="1:10" ht="15.75" x14ac:dyDescent="0.25">
      <c r="A65" s="15"/>
      <c r="B65" s="10"/>
      <c r="C65" s="13" t="s">
        <v>15</v>
      </c>
      <c r="D65" s="13"/>
      <c r="E65" s="10"/>
      <c r="F65" s="18"/>
      <c r="G65" s="18"/>
      <c r="H65" s="8">
        <f t="shared" si="0"/>
        <v>0</v>
      </c>
      <c r="I65" s="8">
        <f t="shared" si="1"/>
        <v>0</v>
      </c>
      <c r="J65" s="7">
        <f>SUM(F61:G65)*E61</f>
        <v>9905.6</v>
      </c>
    </row>
    <row r="66" spans="1:10" ht="15.75" customHeight="1" x14ac:dyDescent="0.25">
      <c r="A66" s="15" t="s">
        <v>21</v>
      </c>
      <c r="B66" s="15"/>
      <c r="C66" s="10" t="s">
        <v>22</v>
      </c>
      <c r="D66" s="10"/>
      <c r="E66" s="10"/>
      <c r="F66" s="16">
        <v>3300</v>
      </c>
      <c r="G66" s="16"/>
      <c r="H66" s="8">
        <f t="shared" si="0"/>
        <v>891.00000000000011</v>
      </c>
      <c r="I66" s="8">
        <f t="shared" si="1"/>
        <v>4191</v>
      </c>
    </row>
    <row r="67" spans="1:10" ht="15" customHeight="1" x14ac:dyDescent="0.25">
      <c r="A67" s="15"/>
      <c r="B67" s="15"/>
      <c r="C67" s="2" t="s">
        <v>6</v>
      </c>
      <c r="D67" s="1" t="s">
        <v>4</v>
      </c>
      <c r="E67" s="10"/>
      <c r="F67" s="18"/>
      <c r="G67" s="18"/>
      <c r="H67" s="8">
        <f t="shared" ref="H67:H70" si="2">F67*0.27</f>
        <v>0</v>
      </c>
      <c r="I67" s="8">
        <f t="shared" ref="I67:I70" si="3">H67+F67</f>
        <v>0</v>
      </c>
    </row>
    <row r="68" spans="1:10" ht="15" customHeight="1" x14ac:dyDescent="0.25">
      <c r="A68" s="15"/>
      <c r="B68" s="15"/>
      <c r="C68" s="11" t="s">
        <v>23</v>
      </c>
      <c r="D68" s="11"/>
      <c r="E68" s="10"/>
      <c r="F68" s="18"/>
      <c r="G68" s="18"/>
      <c r="H68" s="8">
        <f t="shared" si="2"/>
        <v>0</v>
      </c>
      <c r="I68" s="8">
        <f t="shared" si="3"/>
        <v>0</v>
      </c>
    </row>
    <row r="69" spans="1:10" ht="15" customHeight="1" x14ac:dyDescent="0.25">
      <c r="A69" s="15"/>
      <c r="B69" s="15"/>
      <c r="C69" s="11" t="s">
        <v>24</v>
      </c>
      <c r="D69" s="11"/>
      <c r="E69" s="10"/>
      <c r="F69" s="18"/>
      <c r="G69" s="18"/>
      <c r="H69" s="8">
        <f t="shared" si="2"/>
        <v>0</v>
      </c>
      <c r="I69" s="8">
        <f t="shared" si="3"/>
        <v>0</v>
      </c>
    </row>
    <row r="70" spans="1:10" ht="15" customHeight="1" x14ac:dyDescent="0.25">
      <c r="A70" s="15"/>
      <c r="B70" s="15"/>
      <c r="C70" s="13" t="s">
        <v>15</v>
      </c>
      <c r="D70" s="13"/>
      <c r="E70" s="10"/>
      <c r="F70" s="18"/>
      <c r="G70" s="18"/>
      <c r="H70" s="8">
        <f t="shared" si="2"/>
        <v>0</v>
      </c>
      <c r="I70" s="8">
        <f t="shared" si="3"/>
        <v>0</v>
      </c>
      <c r="J70" s="7">
        <f>SUM(F66:G70)*E66</f>
        <v>0</v>
      </c>
    </row>
    <row r="71" spans="1:10" x14ac:dyDescent="0.25">
      <c r="A71" s="9" t="s">
        <v>28</v>
      </c>
      <c r="B71" s="9"/>
      <c r="C71" s="9"/>
      <c r="D71" s="9"/>
      <c r="E71" s="9"/>
      <c r="F71" s="9"/>
      <c r="G71" s="9"/>
      <c r="H71" s="9"/>
      <c r="I71" s="9"/>
      <c r="J71" s="7">
        <f>SUM(J8:J70)</f>
        <v>692363.9</v>
      </c>
    </row>
  </sheetData>
  <mergeCells count="160">
    <mergeCell ref="C69:D69"/>
    <mergeCell ref="F69:G69"/>
    <mergeCell ref="C70:D70"/>
    <mergeCell ref="F70:G70"/>
    <mergeCell ref="C64:D64"/>
    <mergeCell ref="F64:G64"/>
    <mergeCell ref="C65:D65"/>
    <mergeCell ref="F65:G65"/>
    <mergeCell ref="E61:E65"/>
    <mergeCell ref="E66:E70"/>
    <mergeCell ref="A66:B70"/>
    <mergeCell ref="C66:D66"/>
    <mergeCell ref="F66:G66"/>
    <mergeCell ref="F67:G67"/>
    <mergeCell ref="C68:D68"/>
    <mergeCell ref="F68:G68"/>
    <mergeCell ref="F59:G59"/>
    <mergeCell ref="C60:D60"/>
    <mergeCell ref="F60:G60"/>
    <mergeCell ref="A61:A65"/>
    <mergeCell ref="B61:B65"/>
    <mergeCell ref="C61:D61"/>
    <mergeCell ref="F61:G61"/>
    <mergeCell ref="F62:G62"/>
    <mergeCell ref="C63:D63"/>
    <mergeCell ref="F63:G63"/>
    <mergeCell ref="A55:A60"/>
    <mergeCell ref="B55:B60"/>
    <mergeCell ref="C55:D55"/>
    <mergeCell ref="F55:G55"/>
    <mergeCell ref="C56:C57"/>
    <mergeCell ref="F56:G56"/>
    <mergeCell ref="F57:G57"/>
    <mergeCell ref="C58:D58"/>
    <mergeCell ref="F58:G58"/>
    <mergeCell ref="C59:D59"/>
    <mergeCell ref="C52:D52"/>
    <mergeCell ref="F52:G52"/>
    <mergeCell ref="C53:D53"/>
    <mergeCell ref="F53:G53"/>
    <mergeCell ref="C54:D54"/>
    <mergeCell ref="F54:G54"/>
    <mergeCell ref="F48:G48"/>
    <mergeCell ref="F49:G49"/>
    <mergeCell ref="C50:D50"/>
    <mergeCell ref="F50:G50"/>
    <mergeCell ref="C51:D51"/>
    <mergeCell ref="F51:G51"/>
    <mergeCell ref="E55:E60"/>
    <mergeCell ref="F44:G44"/>
    <mergeCell ref="C45:D45"/>
    <mergeCell ref="F45:G45"/>
    <mergeCell ref="C46:D46"/>
    <mergeCell ref="F46:G46"/>
    <mergeCell ref="A47:A54"/>
    <mergeCell ref="B47:B54"/>
    <mergeCell ref="C47:D47"/>
    <mergeCell ref="F47:G47"/>
    <mergeCell ref="C48:C49"/>
    <mergeCell ref="A40:A46"/>
    <mergeCell ref="B40:B46"/>
    <mergeCell ref="C40:D40"/>
    <mergeCell ref="F40:G40"/>
    <mergeCell ref="F41:G41"/>
    <mergeCell ref="C42:D42"/>
    <mergeCell ref="F42:G42"/>
    <mergeCell ref="C43:D43"/>
    <mergeCell ref="F43:G43"/>
    <mergeCell ref="C44:D44"/>
    <mergeCell ref="E40:E46"/>
    <mergeCell ref="E47:E54"/>
    <mergeCell ref="F36:G36"/>
    <mergeCell ref="C37:D37"/>
    <mergeCell ref="F37:G37"/>
    <mergeCell ref="C38:D38"/>
    <mergeCell ref="F38:G38"/>
    <mergeCell ref="C39:D39"/>
    <mergeCell ref="F39:G39"/>
    <mergeCell ref="A32:A39"/>
    <mergeCell ref="B32:B39"/>
    <mergeCell ref="C32:D32"/>
    <mergeCell ref="F32:G32"/>
    <mergeCell ref="C33:C34"/>
    <mergeCell ref="F33:G33"/>
    <mergeCell ref="F34:G34"/>
    <mergeCell ref="C35:D35"/>
    <mergeCell ref="F35:G35"/>
    <mergeCell ref="C36:D36"/>
    <mergeCell ref="E32:E39"/>
    <mergeCell ref="C31:D31"/>
    <mergeCell ref="F31:G31"/>
    <mergeCell ref="A24:A31"/>
    <mergeCell ref="B24:B31"/>
    <mergeCell ref="C24:D24"/>
    <mergeCell ref="F24:G24"/>
    <mergeCell ref="C25:C26"/>
    <mergeCell ref="F25:G25"/>
    <mergeCell ref="F26:G26"/>
    <mergeCell ref="C27:D27"/>
    <mergeCell ref="F27:G27"/>
    <mergeCell ref="C28:D28"/>
    <mergeCell ref="E24:E31"/>
    <mergeCell ref="F18:G18"/>
    <mergeCell ref="C19:D19"/>
    <mergeCell ref="F19:G19"/>
    <mergeCell ref="C20:D20"/>
    <mergeCell ref="F20:G20"/>
    <mergeCell ref="F28:G28"/>
    <mergeCell ref="C29:D29"/>
    <mergeCell ref="F29:G29"/>
    <mergeCell ref="C30:D30"/>
    <mergeCell ref="F30:G30"/>
    <mergeCell ref="A16:A23"/>
    <mergeCell ref="B16:B23"/>
    <mergeCell ref="C16:D16"/>
    <mergeCell ref="F16:G16"/>
    <mergeCell ref="C17:C18"/>
    <mergeCell ref="A9:A15"/>
    <mergeCell ref="B9:B15"/>
    <mergeCell ref="C9:D9"/>
    <mergeCell ref="F9:G9"/>
    <mergeCell ref="F10:G10"/>
    <mergeCell ref="C11:D11"/>
    <mergeCell ref="F11:G11"/>
    <mergeCell ref="C12:D12"/>
    <mergeCell ref="F12:G12"/>
    <mergeCell ref="C13:D13"/>
    <mergeCell ref="E9:E15"/>
    <mergeCell ref="E16:E23"/>
    <mergeCell ref="C21:D21"/>
    <mergeCell ref="F21:G21"/>
    <mergeCell ref="C22:D22"/>
    <mergeCell ref="F22:G22"/>
    <mergeCell ref="C23:D23"/>
    <mergeCell ref="F23:G23"/>
    <mergeCell ref="F17:G17"/>
    <mergeCell ref="A71:I71"/>
    <mergeCell ref="F5:G5"/>
    <mergeCell ref="C6:D6"/>
    <mergeCell ref="F6:G6"/>
    <mergeCell ref="C7:D7"/>
    <mergeCell ref="F7:G7"/>
    <mergeCell ref="C8:D8"/>
    <mergeCell ref="F8:G8"/>
    <mergeCell ref="A1:D1"/>
    <mergeCell ref="F1:G1"/>
    <mergeCell ref="A2:A8"/>
    <mergeCell ref="B2:B8"/>
    <mergeCell ref="C2:D2"/>
    <mergeCell ref="F2:G2"/>
    <mergeCell ref="F3:G3"/>
    <mergeCell ref="C4:D4"/>
    <mergeCell ref="F4:G4"/>
    <mergeCell ref="C5:D5"/>
    <mergeCell ref="E2:E8"/>
    <mergeCell ref="F13:G13"/>
    <mergeCell ref="C14:D14"/>
    <mergeCell ref="F14:G14"/>
    <mergeCell ref="C15:D15"/>
    <mergeCell ref="F15:G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topLeftCell="A22" workbookViewId="0">
      <selection activeCell="L28" sqref="L28"/>
    </sheetView>
  </sheetViews>
  <sheetFormatPr defaultRowHeight="15" x14ac:dyDescent="0.25"/>
  <cols>
    <col min="1" max="1" width="11.42578125" customWidth="1"/>
    <col min="2" max="2" width="8.7109375" customWidth="1"/>
    <col min="3" max="3" width="23.42578125" bestFit="1" customWidth="1"/>
    <col min="4" max="5" width="8.7109375" customWidth="1"/>
    <col min="8" max="9" width="10.85546875" bestFit="1" customWidth="1"/>
    <col min="10" max="10" width="12.42578125" style="3" bestFit="1" customWidth="1"/>
  </cols>
  <sheetData>
    <row r="1" spans="1:10" ht="63.75" customHeight="1" x14ac:dyDescent="0.25">
      <c r="A1" s="17" t="s">
        <v>0</v>
      </c>
      <c r="B1" s="17"/>
      <c r="C1" s="17"/>
      <c r="D1" s="17"/>
      <c r="E1" s="5" t="s">
        <v>29</v>
      </c>
      <c r="F1" s="17" t="s">
        <v>1</v>
      </c>
      <c r="G1" s="17"/>
      <c r="H1" s="5" t="s">
        <v>2</v>
      </c>
      <c r="I1" s="5" t="s">
        <v>3</v>
      </c>
      <c r="J1" s="5" t="s">
        <v>28</v>
      </c>
    </row>
    <row r="2" spans="1:10" ht="15.75" x14ac:dyDescent="0.25">
      <c r="A2" s="10" t="s">
        <v>11</v>
      </c>
      <c r="B2" s="10" t="s">
        <v>27</v>
      </c>
      <c r="C2" s="10" t="s">
        <v>19</v>
      </c>
      <c r="D2" s="10"/>
      <c r="E2" s="10">
        <v>0</v>
      </c>
      <c r="F2" s="16">
        <v>38800</v>
      </c>
      <c r="G2" s="16"/>
      <c r="H2" s="8">
        <f>F2*0.27</f>
        <v>10476</v>
      </c>
      <c r="I2" s="8">
        <f>F2+H2</f>
        <v>49276</v>
      </c>
    </row>
    <row r="3" spans="1:10" ht="15.75" x14ac:dyDescent="0.25">
      <c r="A3" s="10"/>
      <c r="B3" s="10"/>
      <c r="C3" s="2" t="s">
        <v>6</v>
      </c>
      <c r="D3" s="1" t="s">
        <v>4</v>
      </c>
      <c r="E3" s="10"/>
      <c r="F3" s="18">
        <v>2.5</v>
      </c>
      <c r="G3" s="18"/>
      <c r="H3" s="8">
        <f t="shared" ref="H3:H66" si="0">F3*0.27</f>
        <v>0.67500000000000004</v>
      </c>
      <c r="I3" s="8">
        <f t="shared" ref="I3:I66" si="1">F3+H3</f>
        <v>3.1749999999999998</v>
      </c>
    </row>
    <row r="4" spans="1:10" ht="15.75" x14ac:dyDescent="0.25">
      <c r="A4" s="10"/>
      <c r="B4" s="10"/>
      <c r="C4" s="14" t="s">
        <v>7</v>
      </c>
      <c r="D4" s="14"/>
      <c r="E4" s="10"/>
      <c r="F4" s="18">
        <v>9900</v>
      </c>
      <c r="G4" s="18"/>
      <c r="H4" s="8">
        <f t="shared" si="0"/>
        <v>2673</v>
      </c>
      <c r="I4" s="8">
        <f t="shared" si="1"/>
        <v>12573</v>
      </c>
    </row>
    <row r="5" spans="1:10" ht="15.75" x14ac:dyDescent="0.25">
      <c r="A5" s="10"/>
      <c r="B5" s="10"/>
      <c r="C5" s="14" t="s">
        <v>18</v>
      </c>
      <c r="D5" s="14"/>
      <c r="E5" s="10"/>
      <c r="F5" s="18">
        <v>1.4</v>
      </c>
      <c r="G5" s="18"/>
      <c r="H5" s="8">
        <f t="shared" si="0"/>
        <v>0.378</v>
      </c>
      <c r="I5" s="8">
        <f t="shared" si="1"/>
        <v>1.778</v>
      </c>
    </row>
    <row r="6" spans="1:10" ht="15.75" x14ac:dyDescent="0.25">
      <c r="A6" s="10"/>
      <c r="B6" s="10"/>
      <c r="C6" s="14" t="s">
        <v>25</v>
      </c>
      <c r="D6" s="14"/>
      <c r="E6" s="10"/>
      <c r="F6" s="18"/>
      <c r="G6" s="18"/>
      <c r="H6" s="8">
        <f t="shared" si="0"/>
        <v>0</v>
      </c>
      <c r="I6" s="8">
        <f t="shared" si="1"/>
        <v>0</v>
      </c>
    </row>
    <row r="7" spans="1:10" ht="15.75" x14ac:dyDescent="0.25">
      <c r="A7" s="10"/>
      <c r="B7" s="10"/>
      <c r="C7" s="14" t="s">
        <v>26</v>
      </c>
      <c r="D7" s="14"/>
      <c r="E7" s="10"/>
      <c r="F7" s="18">
        <v>1800</v>
      </c>
      <c r="G7" s="18"/>
      <c r="H7" s="8">
        <f t="shared" si="0"/>
        <v>486.00000000000006</v>
      </c>
      <c r="I7" s="8">
        <f t="shared" si="1"/>
        <v>2286</v>
      </c>
    </row>
    <row r="8" spans="1:10" ht="15.75" x14ac:dyDescent="0.25">
      <c r="A8" s="10"/>
      <c r="B8" s="10"/>
      <c r="C8" s="13" t="s">
        <v>15</v>
      </c>
      <c r="D8" s="13"/>
      <c r="E8" s="10"/>
      <c r="F8" s="18"/>
      <c r="G8" s="18"/>
      <c r="H8" s="8">
        <f t="shared" si="0"/>
        <v>0</v>
      </c>
      <c r="I8" s="8">
        <f t="shared" si="1"/>
        <v>0</v>
      </c>
      <c r="J8" s="7">
        <f>SUM(F2:G8)*E2</f>
        <v>0</v>
      </c>
    </row>
    <row r="9" spans="1:10" ht="27.75" customHeight="1" x14ac:dyDescent="0.25">
      <c r="A9" s="10" t="s">
        <v>11</v>
      </c>
      <c r="B9" s="10" t="s">
        <v>9</v>
      </c>
      <c r="C9" s="10" t="s">
        <v>19</v>
      </c>
      <c r="D9" s="10"/>
      <c r="E9" s="10">
        <v>1</v>
      </c>
      <c r="F9" s="16">
        <v>69900</v>
      </c>
      <c r="G9" s="16"/>
      <c r="H9" s="8">
        <f t="shared" si="0"/>
        <v>18873</v>
      </c>
      <c r="I9" s="8">
        <f t="shared" si="1"/>
        <v>88773</v>
      </c>
    </row>
    <row r="10" spans="1:10" ht="15" customHeight="1" x14ac:dyDescent="0.25">
      <c r="A10" s="10"/>
      <c r="B10" s="10"/>
      <c r="C10" s="2" t="s">
        <v>6</v>
      </c>
      <c r="D10" s="1" t="s">
        <v>4</v>
      </c>
      <c r="E10" s="10"/>
      <c r="F10" s="18">
        <v>2.5</v>
      </c>
      <c r="G10" s="18"/>
      <c r="H10" s="8">
        <f t="shared" si="0"/>
        <v>0.67500000000000004</v>
      </c>
      <c r="I10" s="8">
        <f t="shared" si="1"/>
        <v>3.1749999999999998</v>
      </c>
    </row>
    <row r="11" spans="1:10" ht="15" customHeight="1" x14ac:dyDescent="0.25">
      <c r="A11" s="10"/>
      <c r="B11" s="10"/>
      <c r="C11" s="14" t="s">
        <v>7</v>
      </c>
      <c r="D11" s="14"/>
      <c r="E11" s="10"/>
      <c r="F11" s="18">
        <v>9900</v>
      </c>
      <c r="G11" s="18"/>
      <c r="H11" s="8">
        <f t="shared" si="0"/>
        <v>2673</v>
      </c>
      <c r="I11" s="8">
        <f t="shared" si="1"/>
        <v>12573</v>
      </c>
    </row>
    <row r="12" spans="1:10" ht="15" customHeight="1" x14ac:dyDescent="0.25">
      <c r="A12" s="10"/>
      <c r="B12" s="10"/>
      <c r="C12" s="14" t="s">
        <v>18</v>
      </c>
      <c r="D12" s="14"/>
      <c r="E12" s="10"/>
      <c r="F12" s="18">
        <v>1.4</v>
      </c>
      <c r="G12" s="18"/>
      <c r="H12" s="8">
        <f t="shared" si="0"/>
        <v>0.378</v>
      </c>
      <c r="I12" s="8">
        <f t="shared" si="1"/>
        <v>1.778</v>
      </c>
    </row>
    <row r="13" spans="1:10" ht="15.75" x14ac:dyDescent="0.25">
      <c r="A13" s="10"/>
      <c r="B13" s="10"/>
      <c r="C13" s="14" t="s">
        <v>25</v>
      </c>
      <c r="D13" s="14"/>
      <c r="E13" s="10"/>
      <c r="F13" s="18"/>
      <c r="G13" s="18"/>
      <c r="H13" s="8">
        <f t="shared" si="0"/>
        <v>0</v>
      </c>
      <c r="I13" s="8">
        <f t="shared" si="1"/>
        <v>0</v>
      </c>
    </row>
    <row r="14" spans="1:10" ht="15.75" x14ac:dyDescent="0.25">
      <c r="A14" s="10"/>
      <c r="B14" s="10"/>
      <c r="C14" s="14" t="s">
        <v>26</v>
      </c>
      <c r="D14" s="14"/>
      <c r="E14" s="10"/>
      <c r="F14" s="18">
        <v>1800</v>
      </c>
      <c r="G14" s="18"/>
      <c r="H14" s="8">
        <f t="shared" si="0"/>
        <v>486.00000000000006</v>
      </c>
      <c r="I14" s="8">
        <f t="shared" si="1"/>
        <v>2286</v>
      </c>
    </row>
    <row r="15" spans="1:10" ht="15" customHeight="1" x14ac:dyDescent="0.25">
      <c r="A15" s="10"/>
      <c r="B15" s="10"/>
      <c r="C15" s="13" t="s">
        <v>15</v>
      </c>
      <c r="D15" s="13"/>
      <c r="E15" s="10"/>
      <c r="F15" s="18"/>
      <c r="G15" s="18"/>
      <c r="H15" s="8">
        <f t="shared" si="0"/>
        <v>0</v>
      </c>
      <c r="I15" s="8">
        <f t="shared" si="1"/>
        <v>0</v>
      </c>
      <c r="J15" s="7">
        <f>SUM(F9:G15)*E9</f>
        <v>81603.899999999994</v>
      </c>
    </row>
    <row r="16" spans="1:10" ht="25.5" customHeight="1" x14ac:dyDescent="0.25">
      <c r="A16" s="15" t="s">
        <v>8</v>
      </c>
      <c r="B16" s="10" t="s">
        <v>10</v>
      </c>
      <c r="C16" s="10" t="s">
        <v>19</v>
      </c>
      <c r="D16" s="10"/>
      <c r="E16" s="10">
        <v>1</v>
      </c>
      <c r="F16" s="16">
        <v>52600</v>
      </c>
      <c r="G16" s="16"/>
      <c r="H16" s="8">
        <f t="shared" si="0"/>
        <v>14202.000000000002</v>
      </c>
      <c r="I16" s="8">
        <f t="shared" si="1"/>
        <v>66802</v>
      </c>
    </row>
    <row r="17" spans="1:10" ht="15" customHeight="1" x14ac:dyDescent="0.25">
      <c r="A17" s="15"/>
      <c r="B17" s="10"/>
      <c r="C17" s="11" t="s">
        <v>6</v>
      </c>
      <c r="D17" s="1" t="s">
        <v>4</v>
      </c>
      <c r="E17" s="10"/>
      <c r="F17" s="18">
        <v>2.5</v>
      </c>
      <c r="G17" s="18"/>
      <c r="H17" s="8">
        <f t="shared" si="0"/>
        <v>0.67500000000000004</v>
      </c>
      <c r="I17" s="8">
        <f t="shared" si="1"/>
        <v>3.1749999999999998</v>
      </c>
    </row>
    <row r="18" spans="1:10" ht="15" customHeight="1" x14ac:dyDescent="0.25">
      <c r="A18" s="15"/>
      <c r="B18" s="10"/>
      <c r="C18" s="11"/>
      <c r="D18" s="1" t="s">
        <v>5</v>
      </c>
      <c r="E18" s="10"/>
      <c r="F18" s="18">
        <v>17.8</v>
      </c>
      <c r="G18" s="18"/>
      <c r="H18" s="8">
        <f t="shared" si="0"/>
        <v>4.8060000000000009</v>
      </c>
      <c r="I18" s="8">
        <f t="shared" si="1"/>
        <v>22.606000000000002</v>
      </c>
    </row>
    <row r="19" spans="1:10" ht="15" customHeight="1" x14ac:dyDescent="0.25">
      <c r="A19" s="15"/>
      <c r="B19" s="10"/>
      <c r="C19" s="14" t="s">
        <v>7</v>
      </c>
      <c r="D19" s="14"/>
      <c r="E19" s="10"/>
      <c r="F19" s="18">
        <v>9900</v>
      </c>
      <c r="G19" s="18"/>
      <c r="H19" s="8">
        <f t="shared" si="0"/>
        <v>2673</v>
      </c>
      <c r="I19" s="8">
        <f t="shared" si="1"/>
        <v>12573</v>
      </c>
    </row>
    <row r="20" spans="1:10" ht="15" customHeight="1" x14ac:dyDescent="0.25">
      <c r="A20" s="15"/>
      <c r="B20" s="10"/>
      <c r="C20" s="14" t="s">
        <v>18</v>
      </c>
      <c r="D20" s="14"/>
      <c r="E20" s="10"/>
      <c r="F20" s="18">
        <v>1.4</v>
      </c>
      <c r="G20" s="18"/>
      <c r="H20" s="8">
        <f t="shared" si="0"/>
        <v>0.378</v>
      </c>
      <c r="I20" s="8">
        <f t="shared" si="1"/>
        <v>1.778</v>
      </c>
    </row>
    <row r="21" spans="1:10" ht="15.75" x14ac:dyDescent="0.25">
      <c r="A21" s="15"/>
      <c r="B21" s="10"/>
      <c r="C21" s="14" t="s">
        <v>25</v>
      </c>
      <c r="D21" s="14"/>
      <c r="E21" s="10"/>
      <c r="F21" s="18"/>
      <c r="G21" s="18"/>
      <c r="H21" s="8">
        <f t="shared" si="0"/>
        <v>0</v>
      </c>
      <c r="I21" s="8">
        <f t="shared" si="1"/>
        <v>0</v>
      </c>
    </row>
    <row r="22" spans="1:10" ht="15.75" x14ac:dyDescent="0.25">
      <c r="A22" s="15"/>
      <c r="B22" s="10"/>
      <c r="C22" s="14" t="s">
        <v>26</v>
      </c>
      <c r="D22" s="14"/>
      <c r="E22" s="10"/>
      <c r="F22" s="18">
        <v>1800</v>
      </c>
      <c r="G22" s="18"/>
      <c r="H22" s="8">
        <f t="shared" si="0"/>
        <v>486.00000000000006</v>
      </c>
      <c r="I22" s="8">
        <f t="shared" si="1"/>
        <v>2286</v>
      </c>
    </row>
    <row r="23" spans="1:10" ht="15" customHeight="1" x14ac:dyDescent="0.25">
      <c r="A23" s="15"/>
      <c r="B23" s="10"/>
      <c r="C23" s="13" t="s">
        <v>15</v>
      </c>
      <c r="D23" s="13"/>
      <c r="E23" s="10"/>
      <c r="F23" s="18"/>
      <c r="G23" s="18"/>
      <c r="H23" s="8">
        <f t="shared" si="0"/>
        <v>0</v>
      </c>
      <c r="I23" s="8">
        <f t="shared" si="1"/>
        <v>0</v>
      </c>
      <c r="J23" s="7">
        <f>SUM(F16:G23)*E16</f>
        <v>64321.700000000004</v>
      </c>
    </row>
    <row r="24" spans="1:10" ht="15.75" customHeight="1" x14ac:dyDescent="0.25">
      <c r="A24" s="15" t="s">
        <v>8</v>
      </c>
      <c r="B24" s="10" t="s">
        <v>12</v>
      </c>
      <c r="C24" s="10" t="s">
        <v>19</v>
      </c>
      <c r="D24" s="10"/>
      <c r="E24" s="10">
        <v>4</v>
      </c>
      <c r="F24" s="16">
        <v>46600</v>
      </c>
      <c r="G24" s="16"/>
      <c r="H24" s="8">
        <f t="shared" si="0"/>
        <v>12582</v>
      </c>
      <c r="I24" s="8">
        <f t="shared" si="1"/>
        <v>59182</v>
      </c>
    </row>
    <row r="25" spans="1:10" ht="15" customHeight="1" x14ac:dyDescent="0.25">
      <c r="A25" s="15"/>
      <c r="B25" s="10"/>
      <c r="C25" s="11" t="s">
        <v>6</v>
      </c>
      <c r="D25" s="1" t="s">
        <v>4</v>
      </c>
      <c r="E25" s="10"/>
      <c r="F25" s="18">
        <v>2.5</v>
      </c>
      <c r="G25" s="18"/>
      <c r="H25" s="8">
        <f t="shared" si="0"/>
        <v>0.67500000000000004</v>
      </c>
      <c r="I25" s="8">
        <f t="shared" si="1"/>
        <v>3.1749999999999998</v>
      </c>
    </row>
    <row r="26" spans="1:10" ht="15" customHeight="1" x14ac:dyDescent="0.25">
      <c r="A26" s="15"/>
      <c r="B26" s="10"/>
      <c r="C26" s="11"/>
      <c r="D26" s="1" t="s">
        <v>5</v>
      </c>
      <c r="E26" s="10"/>
      <c r="F26" s="18">
        <v>17.8</v>
      </c>
      <c r="G26" s="18"/>
      <c r="H26" s="8">
        <f t="shared" si="0"/>
        <v>4.8060000000000009</v>
      </c>
      <c r="I26" s="8">
        <f t="shared" si="1"/>
        <v>22.606000000000002</v>
      </c>
    </row>
    <row r="27" spans="1:10" ht="15" customHeight="1" x14ac:dyDescent="0.25">
      <c r="A27" s="15"/>
      <c r="B27" s="10"/>
      <c r="C27" s="14" t="s">
        <v>7</v>
      </c>
      <c r="D27" s="14"/>
      <c r="E27" s="10"/>
      <c r="F27" s="18">
        <v>9900</v>
      </c>
      <c r="G27" s="18"/>
      <c r="H27" s="8">
        <f t="shared" si="0"/>
        <v>2673</v>
      </c>
      <c r="I27" s="8">
        <f t="shared" si="1"/>
        <v>12573</v>
      </c>
    </row>
    <row r="28" spans="1:10" ht="15" customHeight="1" x14ac:dyDescent="0.25">
      <c r="A28" s="15"/>
      <c r="B28" s="10"/>
      <c r="C28" s="14" t="s">
        <v>18</v>
      </c>
      <c r="D28" s="14"/>
      <c r="E28" s="10"/>
      <c r="F28" s="18">
        <v>1.4</v>
      </c>
      <c r="G28" s="18"/>
      <c r="H28" s="8">
        <f t="shared" si="0"/>
        <v>0.378</v>
      </c>
      <c r="I28" s="8">
        <f t="shared" si="1"/>
        <v>1.778</v>
      </c>
    </row>
    <row r="29" spans="1:10" ht="15.75" x14ac:dyDescent="0.25">
      <c r="A29" s="15"/>
      <c r="B29" s="10"/>
      <c r="C29" s="14" t="s">
        <v>25</v>
      </c>
      <c r="D29" s="14"/>
      <c r="E29" s="10"/>
      <c r="F29" s="18"/>
      <c r="G29" s="18"/>
      <c r="H29" s="8">
        <f t="shared" si="0"/>
        <v>0</v>
      </c>
      <c r="I29" s="8">
        <f t="shared" si="1"/>
        <v>0</v>
      </c>
    </row>
    <row r="30" spans="1:10" ht="15.75" x14ac:dyDescent="0.25">
      <c r="A30" s="15"/>
      <c r="B30" s="10"/>
      <c r="C30" s="14" t="s">
        <v>26</v>
      </c>
      <c r="D30" s="14"/>
      <c r="E30" s="10"/>
      <c r="F30" s="18">
        <v>1800</v>
      </c>
      <c r="G30" s="18"/>
      <c r="H30" s="8">
        <f t="shared" si="0"/>
        <v>486.00000000000006</v>
      </c>
      <c r="I30" s="8">
        <f t="shared" si="1"/>
        <v>2286</v>
      </c>
    </row>
    <row r="31" spans="1:10" ht="15" customHeight="1" x14ac:dyDescent="0.25">
      <c r="A31" s="15"/>
      <c r="B31" s="10"/>
      <c r="C31" s="13" t="s">
        <v>15</v>
      </c>
      <c r="D31" s="13"/>
      <c r="E31" s="10"/>
      <c r="F31" s="18"/>
      <c r="G31" s="18"/>
      <c r="H31" s="8">
        <f t="shared" si="0"/>
        <v>0</v>
      </c>
      <c r="I31" s="8">
        <f t="shared" si="1"/>
        <v>0</v>
      </c>
      <c r="J31" s="7">
        <f>SUM(F24:G31)*E24</f>
        <v>233286.80000000002</v>
      </c>
    </row>
    <row r="32" spans="1:10" ht="15.75" customHeight="1" x14ac:dyDescent="0.25">
      <c r="A32" s="15" t="s">
        <v>8</v>
      </c>
      <c r="B32" s="10" t="s">
        <v>14</v>
      </c>
      <c r="C32" s="10" t="s">
        <v>19</v>
      </c>
      <c r="D32" s="10"/>
      <c r="E32" s="10">
        <v>9</v>
      </c>
      <c r="F32" s="16">
        <v>39900</v>
      </c>
      <c r="G32" s="16"/>
      <c r="H32" s="8">
        <f t="shared" si="0"/>
        <v>10773</v>
      </c>
      <c r="I32" s="8">
        <f t="shared" si="1"/>
        <v>50673</v>
      </c>
    </row>
    <row r="33" spans="1:10" ht="15" customHeight="1" x14ac:dyDescent="0.25">
      <c r="A33" s="15"/>
      <c r="B33" s="10"/>
      <c r="C33" s="11" t="s">
        <v>6</v>
      </c>
      <c r="D33" s="1" t="s">
        <v>4</v>
      </c>
      <c r="E33" s="10"/>
      <c r="F33" s="18">
        <v>2.5</v>
      </c>
      <c r="G33" s="18"/>
      <c r="H33" s="8">
        <f t="shared" si="0"/>
        <v>0.67500000000000004</v>
      </c>
      <c r="I33" s="8">
        <f t="shared" si="1"/>
        <v>3.1749999999999998</v>
      </c>
    </row>
    <row r="34" spans="1:10" ht="15" customHeight="1" x14ac:dyDescent="0.25">
      <c r="A34" s="15"/>
      <c r="B34" s="10"/>
      <c r="C34" s="11"/>
      <c r="D34" s="1" t="s">
        <v>5</v>
      </c>
      <c r="E34" s="10"/>
      <c r="F34" s="18">
        <v>17.8</v>
      </c>
      <c r="G34" s="18"/>
      <c r="H34" s="8">
        <f t="shared" si="0"/>
        <v>4.8060000000000009</v>
      </c>
      <c r="I34" s="8">
        <f t="shared" si="1"/>
        <v>22.606000000000002</v>
      </c>
    </row>
    <row r="35" spans="1:10" ht="15" customHeight="1" x14ac:dyDescent="0.25">
      <c r="A35" s="15"/>
      <c r="B35" s="10"/>
      <c r="C35" s="14" t="s">
        <v>7</v>
      </c>
      <c r="D35" s="14"/>
      <c r="E35" s="10"/>
      <c r="F35" s="18">
        <v>9900</v>
      </c>
      <c r="G35" s="18"/>
      <c r="H35" s="8">
        <f t="shared" si="0"/>
        <v>2673</v>
      </c>
      <c r="I35" s="8">
        <f t="shared" si="1"/>
        <v>12573</v>
      </c>
    </row>
    <row r="36" spans="1:10" ht="15" customHeight="1" x14ac:dyDescent="0.25">
      <c r="A36" s="15"/>
      <c r="B36" s="10"/>
      <c r="C36" s="14" t="s">
        <v>18</v>
      </c>
      <c r="D36" s="14"/>
      <c r="E36" s="10"/>
      <c r="F36" s="18">
        <v>1.4</v>
      </c>
      <c r="G36" s="18"/>
      <c r="H36" s="8">
        <f t="shared" si="0"/>
        <v>0.378</v>
      </c>
      <c r="I36" s="8">
        <f t="shared" si="1"/>
        <v>1.778</v>
      </c>
    </row>
    <row r="37" spans="1:10" ht="15.75" x14ac:dyDescent="0.25">
      <c r="A37" s="15"/>
      <c r="B37" s="10"/>
      <c r="C37" s="14" t="s">
        <v>25</v>
      </c>
      <c r="D37" s="14"/>
      <c r="E37" s="10"/>
      <c r="F37" s="18"/>
      <c r="G37" s="18"/>
      <c r="H37" s="8">
        <f t="shared" si="0"/>
        <v>0</v>
      </c>
      <c r="I37" s="8">
        <f t="shared" si="1"/>
        <v>0</v>
      </c>
    </row>
    <row r="38" spans="1:10" ht="15.75" x14ac:dyDescent="0.25">
      <c r="A38" s="15"/>
      <c r="B38" s="10"/>
      <c r="C38" s="14" t="s">
        <v>26</v>
      </c>
      <c r="D38" s="14"/>
      <c r="E38" s="10"/>
      <c r="F38" s="18">
        <v>1800</v>
      </c>
      <c r="G38" s="18"/>
      <c r="H38" s="8">
        <f t="shared" si="0"/>
        <v>486.00000000000006</v>
      </c>
      <c r="I38" s="8">
        <f t="shared" si="1"/>
        <v>2286</v>
      </c>
    </row>
    <row r="39" spans="1:10" ht="15" customHeight="1" x14ac:dyDescent="0.25">
      <c r="A39" s="15"/>
      <c r="B39" s="10"/>
      <c r="C39" s="13" t="s">
        <v>15</v>
      </c>
      <c r="D39" s="13"/>
      <c r="E39" s="10"/>
      <c r="F39" s="18"/>
      <c r="G39" s="18"/>
      <c r="H39" s="8">
        <f t="shared" si="0"/>
        <v>0</v>
      </c>
      <c r="I39" s="8">
        <f t="shared" si="1"/>
        <v>0</v>
      </c>
      <c r="J39" s="7">
        <f>SUM(F32:G39)*E32</f>
        <v>464595.30000000005</v>
      </c>
    </row>
    <row r="40" spans="1:10" ht="15" customHeight="1" x14ac:dyDescent="0.25">
      <c r="A40" s="15" t="s">
        <v>11</v>
      </c>
      <c r="B40" s="10" t="s">
        <v>14</v>
      </c>
      <c r="C40" s="10" t="s">
        <v>19</v>
      </c>
      <c r="D40" s="10"/>
      <c r="E40" s="10">
        <v>2</v>
      </c>
      <c r="F40" s="16">
        <v>39900</v>
      </c>
      <c r="G40" s="16"/>
      <c r="H40" s="8">
        <f t="shared" si="0"/>
        <v>10773</v>
      </c>
      <c r="I40" s="8">
        <f t="shared" si="1"/>
        <v>50673</v>
      </c>
    </row>
    <row r="41" spans="1:10" ht="15" customHeight="1" x14ac:dyDescent="0.25">
      <c r="A41" s="15"/>
      <c r="B41" s="10"/>
      <c r="C41" s="2" t="s">
        <v>6</v>
      </c>
      <c r="D41" s="1" t="s">
        <v>4</v>
      </c>
      <c r="E41" s="10"/>
      <c r="F41" s="18">
        <v>2.5</v>
      </c>
      <c r="G41" s="18"/>
      <c r="H41" s="8">
        <f t="shared" si="0"/>
        <v>0.67500000000000004</v>
      </c>
      <c r="I41" s="8">
        <f t="shared" si="1"/>
        <v>3.1749999999999998</v>
      </c>
    </row>
    <row r="42" spans="1:10" ht="15" customHeight="1" x14ac:dyDescent="0.25">
      <c r="A42" s="15"/>
      <c r="B42" s="10"/>
      <c r="C42" s="14" t="s">
        <v>7</v>
      </c>
      <c r="D42" s="14"/>
      <c r="E42" s="10"/>
      <c r="F42" s="18">
        <v>9900</v>
      </c>
      <c r="G42" s="18"/>
      <c r="H42" s="8">
        <f t="shared" si="0"/>
        <v>2673</v>
      </c>
      <c r="I42" s="8">
        <f t="shared" si="1"/>
        <v>12573</v>
      </c>
    </row>
    <row r="43" spans="1:10" ht="15" customHeight="1" x14ac:dyDescent="0.25">
      <c r="A43" s="15"/>
      <c r="B43" s="10"/>
      <c r="C43" s="14" t="s">
        <v>18</v>
      </c>
      <c r="D43" s="14"/>
      <c r="E43" s="10"/>
      <c r="F43" s="18">
        <v>1.4</v>
      </c>
      <c r="G43" s="18"/>
      <c r="H43" s="8">
        <f t="shared" si="0"/>
        <v>0.378</v>
      </c>
      <c r="I43" s="8">
        <f t="shared" si="1"/>
        <v>1.778</v>
      </c>
    </row>
    <row r="44" spans="1:10" ht="15.75" x14ac:dyDescent="0.25">
      <c r="A44" s="15"/>
      <c r="B44" s="10"/>
      <c r="C44" s="14" t="s">
        <v>25</v>
      </c>
      <c r="D44" s="14"/>
      <c r="E44" s="10"/>
      <c r="F44" s="18"/>
      <c r="G44" s="18"/>
      <c r="H44" s="8">
        <f t="shared" si="0"/>
        <v>0</v>
      </c>
      <c r="I44" s="8">
        <f t="shared" si="1"/>
        <v>0</v>
      </c>
    </row>
    <row r="45" spans="1:10" ht="15.75" x14ac:dyDescent="0.25">
      <c r="A45" s="15"/>
      <c r="B45" s="10"/>
      <c r="C45" s="14" t="s">
        <v>26</v>
      </c>
      <c r="D45" s="14"/>
      <c r="E45" s="10"/>
      <c r="F45" s="18">
        <v>1800</v>
      </c>
      <c r="G45" s="18"/>
      <c r="H45" s="8">
        <f t="shared" si="0"/>
        <v>486.00000000000006</v>
      </c>
      <c r="I45" s="8">
        <f t="shared" si="1"/>
        <v>2286</v>
      </c>
    </row>
    <row r="46" spans="1:10" ht="15" customHeight="1" x14ac:dyDescent="0.25">
      <c r="A46" s="15"/>
      <c r="B46" s="10"/>
      <c r="C46" s="13" t="s">
        <v>15</v>
      </c>
      <c r="D46" s="13"/>
      <c r="E46" s="10"/>
      <c r="F46" s="18"/>
      <c r="G46" s="18"/>
      <c r="H46" s="8">
        <f t="shared" si="0"/>
        <v>0</v>
      </c>
      <c r="I46" s="8">
        <f t="shared" si="1"/>
        <v>0</v>
      </c>
      <c r="J46" s="7">
        <f>SUM(F40:G46)*E40</f>
        <v>103207.8</v>
      </c>
    </row>
    <row r="47" spans="1:10" ht="15.75" customHeight="1" x14ac:dyDescent="0.25">
      <c r="A47" s="15" t="s">
        <v>8</v>
      </c>
      <c r="B47" s="10" t="s">
        <v>13</v>
      </c>
      <c r="C47" s="10" t="s">
        <v>19</v>
      </c>
      <c r="D47" s="10"/>
      <c r="E47" s="10">
        <v>7</v>
      </c>
      <c r="F47" s="16">
        <v>34800</v>
      </c>
      <c r="G47" s="16"/>
      <c r="H47" s="8">
        <f t="shared" si="0"/>
        <v>9396</v>
      </c>
      <c r="I47" s="8">
        <f t="shared" si="1"/>
        <v>44196</v>
      </c>
    </row>
    <row r="48" spans="1:10" ht="15" customHeight="1" x14ac:dyDescent="0.25">
      <c r="A48" s="15"/>
      <c r="B48" s="10"/>
      <c r="C48" s="11" t="s">
        <v>6</v>
      </c>
      <c r="D48" s="1" t="s">
        <v>4</v>
      </c>
      <c r="E48" s="10"/>
      <c r="F48" s="18">
        <v>2.5</v>
      </c>
      <c r="G48" s="18"/>
      <c r="H48" s="8">
        <f t="shared" si="0"/>
        <v>0.67500000000000004</v>
      </c>
      <c r="I48" s="8">
        <f t="shared" si="1"/>
        <v>3.1749999999999998</v>
      </c>
    </row>
    <row r="49" spans="1:10" ht="15" customHeight="1" x14ac:dyDescent="0.25">
      <c r="A49" s="15"/>
      <c r="B49" s="10"/>
      <c r="C49" s="11"/>
      <c r="D49" s="1" t="s">
        <v>5</v>
      </c>
      <c r="E49" s="10"/>
      <c r="F49" s="18">
        <v>17.8</v>
      </c>
      <c r="G49" s="18"/>
      <c r="H49" s="8">
        <f t="shared" si="0"/>
        <v>4.8060000000000009</v>
      </c>
      <c r="I49" s="8">
        <f t="shared" si="1"/>
        <v>22.606000000000002</v>
      </c>
    </row>
    <row r="50" spans="1:10" ht="15" customHeight="1" x14ac:dyDescent="0.25">
      <c r="A50" s="15"/>
      <c r="B50" s="10"/>
      <c r="C50" s="14" t="s">
        <v>7</v>
      </c>
      <c r="D50" s="14"/>
      <c r="E50" s="10"/>
      <c r="F50" s="18">
        <v>9900</v>
      </c>
      <c r="G50" s="18"/>
      <c r="H50" s="8">
        <f t="shared" si="0"/>
        <v>2673</v>
      </c>
      <c r="I50" s="8">
        <f t="shared" si="1"/>
        <v>12573</v>
      </c>
    </row>
    <row r="51" spans="1:10" ht="15" customHeight="1" x14ac:dyDescent="0.25">
      <c r="A51" s="15"/>
      <c r="B51" s="10"/>
      <c r="C51" s="14" t="s">
        <v>18</v>
      </c>
      <c r="D51" s="14"/>
      <c r="E51" s="10"/>
      <c r="F51" s="18">
        <v>1.4</v>
      </c>
      <c r="G51" s="18"/>
      <c r="H51" s="8">
        <f t="shared" si="0"/>
        <v>0.378</v>
      </c>
      <c r="I51" s="8">
        <f t="shared" si="1"/>
        <v>1.778</v>
      </c>
    </row>
    <row r="52" spans="1:10" ht="15.75" x14ac:dyDescent="0.25">
      <c r="A52" s="15"/>
      <c r="B52" s="10"/>
      <c r="C52" s="14" t="s">
        <v>25</v>
      </c>
      <c r="D52" s="14"/>
      <c r="E52" s="10"/>
      <c r="F52" s="18"/>
      <c r="G52" s="18"/>
      <c r="H52" s="8">
        <f t="shared" si="0"/>
        <v>0</v>
      </c>
      <c r="I52" s="8">
        <f t="shared" si="1"/>
        <v>0</v>
      </c>
    </row>
    <row r="53" spans="1:10" ht="15.75" x14ac:dyDescent="0.25">
      <c r="A53" s="15"/>
      <c r="B53" s="10"/>
      <c r="C53" s="14" t="s">
        <v>26</v>
      </c>
      <c r="D53" s="14"/>
      <c r="E53" s="10"/>
      <c r="F53" s="18">
        <v>1800</v>
      </c>
      <c r="G53" s="18"/>
      <c r="H53" s="8">
        <f t="shared" si="0"/>
        <v>486.00000000000006</v>
      </c>
      <c r="I53" s="8">
        <f t="shared" si="1"/>
        <v>2286</v>
      </c>
    </row>
    <row r="54" spans="1:10" ht="15" customHeight="1" x14ac:dyDescent="0.25">
      <c r="A54" s="15"/>
      <c r="B54" s="10"/>
      <c r="C54" s="13" t="s">
        <v>15</v>
      </c>
      <c r="D54" s="13"/>
      <c r="E54" s="10"/>
      <c r="F54" s="18"/>
      <c r="G54" s="18"/>
      <c r="H54" s="8">
        <f t="shared" si="0"/>
        <v>0</v>
      </c>
      <c r="I54" s="8">
        <f t="shared" si="1"/>
        <v>0</v>
      </c>
      <c r="J54" s="7">
        <f>SUM(F47:G54)*E47</f>
        <v>325651.90000000002</v>
      </c>
    </row>
    <row r="55" spans="1:10" ht="15.75" x14ac:dyDescent="0.25">
      <c r="A55" s="15" t="s">
        <v>16</v>
      </c>
      <c r="B55" s="10" t="s">
        <v>17</v>
      </c>
      <c r="C55" s="10" t="s">
        <v>19</v>
      </c>
      <c r="D55" s="10"/>
      <c r="E55" s="10">
        <v>3</v>
      </c>
      <c r="F55" s="16">
        <v>19900</v>
      </c>
      <c r="G55" s="16"/>
      <c r="H55" s="8">
        <f t="shared" si="0"/>
        <v>5373</v>
      </c>
      <c r="I55" s="8">
        <f t="shared" si="1"/>
        <v>25273</v>
      </c>
    </row>
    <row r="56" spans="1:10" ht="15.75" x14ac:dyDescent="0.25">
      <c r="A56" s="15"/>
      <c r="B56" s="10"/>
      <c r="C56" s="11" t="s">
        <v>6</v>
      </c>
      <c r="D56" s="1" t="s">
        <v>4</v>
      </c>
      <c r="E56" s="10"/>
      <c r="F56" s="18">
        <v>9</v>
      </c>
      <c r="G56" s="18"/>
      <c r="H56" s="8">
        <f t="shared" si="0"/>
        <v>2.4300000000000002</v>
      </c>
      <c r="I56" s="8">
        <f t="shared" si="1"/>
        <v>11.43</v>
      </c>
    </row>
    <row r="57" spans="1:10" ht="15.75" x14ac:dyDescent="0.25">
      <c r="A57" s="15"/>
      <c r="B57" s="10"/>
      <c r="C57" s="11"/>
      <c r="D57" s="1" t="s">
        <v>5</v>
      </c>
      <c r="E57" s="10"/>
      <c r="F57" s="18">
        <v>25</v>
      </c>
      <c r="G57" s="18"/>
      <c r="H57" s="8">
        <f t="shared" si="0"/>
        <v>6.75</v>
      </c>
      <c r="I57" s="8">
        <f t="shared" si="1"/>
        <v>31.75</v>
      </c>
    </row>
    <row r="58" spans="1:10" ht="15.75" x14ac:dyDescent="0.25">
      <c r="A58" s="15"/>
      <c r="B58" s="10"/>
      <c r="C58" s="14" t="s">
        <v>18</v>
      </c>
      <c r="D58" s="14"/>
      <c r="E58" s="10"/>
      <c r="F58" s="18">
        <v>1.4</v>
      </c>
      <c r="G58" s="18"/>
      <c r="H58" s="8">
        <f t="shared" si="0"/>
        <v>0.378</v>
      </c>
      <c r="I58" s="8">
        <f t="shared" si="1"/>
        <v>1.778</v>
      </c>
    </row>
    <row r="59" spans="1:10" ht="15.75" x14ac:dyDescent="0.25">
      <c r="A59" s="15"/>
      <c r="B59" s="10"/>
      <c r="C59" s="14" t="s">
        <v>25</v>
      </c>
      <c r="D59" s="14"/>
      <c r="E59" s="10"/>
      <c r="F59" s="18"/>
      <c r="G59" s="18"/>
      <c r="H59" s="8">
        <f t="shared" si="0"/>
        <v>0</v>
      </c>
      <c r="I59" s="8">
        <f t="shared" si="1"/>
        <v>0</v>
      </c>
    </row>
    <row r="60" spans="1:10" ht="15.75" x14ac:dyDescent="0.25">
      <c r="A60" s="15"/>
      <c r="B60" s="10"/>
      <c r="C60" s="13" t="s">
        <v>15</v>
      </c>
      <c r="D60" s="13"/>
      <c r="E60" s="10"/>
      <c r="F60" s="18"/>
      <c r="G60" s="18"/>
      <c r="H60" s="8">
        <f t="shared" si="0"/>
        <v>0</v>
      </c>
      <c r="I60" s="8">
        <f t="shared" si="1"/>
        <v>0</v>
      </c>
      <c r="J60" s="7">
        <f>SUM(F55:G60)*E55</f>
        <v>59806.200000000004</v>
      </c>
    </row>
    <row r="61" spans="1:10" ht="15.75" x14ac:dyDescent="0.25">
      <c r="A61" s="15" t="s">
        <v>20</v>
      </c>
      <c r="B61" s="10" t="s">
        <v>17</v>
      </c>
      <c r="C61" s="10" t="s">
        <v>19</v>
      </c>
      <c r="D61" s="10"/>
      <c r="E61" s="10">
        <v>1</v>
      </c>
      <c r="F61" s="16">
        <v>13400</v>
      </c>
      <c r="G61" s="16"/>
      <c r="H61" s="8">
        <f t="shared" si="0"/>
        <v>3618.0000000000005</v>
      </c>
      <c r="I61" s="8">
        <f t="shared" si="1"/>
        <v>17018</v>
      </c>
    </row>
    <row r="62" spans="1:10" ht="15.75" x14ac:dyDescent="0.25">
      <c r="A62" s="15"/>
      <c r="B62" s="10"/>
      <c r="C62" s="2" t="s">
        <v>6</v>
      </c>
      <c r="D62" s="1" t="s">
        <v>4</v>
      </c>
      <c r="E62" s="10"/>
      <c r="F62" s="18">
        <v>6</v>
      </c>
      <c r="G62" s="18"/>
      <c r="H62" s="8">
        <f t="shared" si="0"/>
        <v>1.62</v>
      </c>
      <c r="I62" s="8">
        <f t="shared" si="1"/>
        <v>7.62</v>
      </c>
    </row>
    <row r="63" spans="1:10" ht="15.75" x14ac:dyDescent="0.25">
      <c r="A63" s="15"/>
      <c r="B63" s="10"/>
      <c r="C63" s="14" t="s">
        <v>18</v>
      </c>
      <c r="D63" s="14"/>
      <c r="E63" s="10"/>
      <c r="F63" s="18">
        <v>1.4</v>
      </c>
      <c r="G63" s="18"/>
      <c r="H63" s="8">
        <f t="shared" si="0"/>
        <v>0.378</v>
      </c>
      <c r="I63" s="8">
        <f t="shared" si="1"/>
        <v>1.778</v>
      </c>
    </row>
    <row r="64" spans="1:10" ht="15.75" x14ac:dyDescent="0.25">
      <c r="A64" s="15"/>
      <c r="B64" s="10"/>
      <c r="C64" s="14" t="s">
        <v>25</v>
      </c>
      <c r="D64" s="14"/>
      <c r="E64" s="10"/>
      <c r="F64" s="18"/>
      <c r="G64" s="18"/>
      <c r="H64" s="8">
        <f t="shared" si="0"/>
        <v>0</v>
      </c>
      <c r="I64" s="8">
        <f t="shared" si="1"/>
        <v>0</v>
      </c>
    </row>
    <row r="65" spans="1:10" ht="15.75" x14ac:dyDescent="0.25">
      <c r="A65" s="15"/>
      <c r="B65" s="10"/>
      <c r="C65" s="13" t="s">
        <v>15</v>
      </c>
      <c r="D65" s="13"/>
      <c r="E65" s="10"/>
      <c r="F65" s="18"/>
      <c r="G65" s="18"/>
      <c r="H65" s="8">
        <f t="shared" si="0"/>
        <v>0</v>
      </c>
      <c r="I65" s="8">
        <f t="shared" si="1"/>
        <v>0</v>
      </c>
      <c r="J65" s="7">
        <f>SUM(F61:G65)*E61</f>
        <v>13407.4</v>
      </c>
    </row>
    <row r="66" spans="1:10" ht="15.75" customHeight="1" x14ac:dyDescent="0.25">
      <c r="A66" s="15" t="s">
        <v>21</v>
      </c>
      <c r="B66" s="15"/>
      <c r="C66" s="10" t="s">
        <v>22</v>
      </c>
      <c r="D66" s="10"/>
      <c r="E66" s="10">
        <v>0</v>
      </c>
      <c r="F66" s="16">
        <v>6900</v>
      </c>
      <c r="G66" s="16"/>
      <c r="H66" s="8">
        <f t="shared" si="0"/>
        <v>1863.0000000000002</v>
      </c>
      <c r="I66" s="8">
        <f t="shared" si="1"/>
        <v>8763</v>
      </c>
    </row>
    <row r="67" spans="1:10" ht="15" customHeight="1" x14ac:dyDescent="0.25">
      <c r="A67" s="15"/>
      <c r="B67" s="15"/>
      <c r="C67" s="2" t="s">
        <v>6</v>
      </c>
      <c r="D67" s="1" t="s">
        <v>4</v>
      </c>
      <c r="E67" s="10"/>
      <c r="F67" s="18">
        <v>4</v>
      </c>
      <c r="G67" s="18"/>
      <c r="H67" s="8">
        <f t="shared" ref="H67:H70" si="2">F67*0.27</f>
        <v>1.08</v>
      </c>
      <c r="I67" s="8">
        <f t="shared" ref="I67:I70" si="3">F67+H67</f>
        <v>5.08</v>
      </c>
    </row>
    <row r="68" spans="1:10" ht="15" customHeight="1" x14ac:dyDescent="0.25">
      <c r="A68" s="15"/>
      <c r="B68" s="15"/>
      <c r="C68" s="11" t="s">
        <v>23</v>
      </c>
      <c r="D68" s="11"/>
      <c r="E68" s="10"/>
      <c r="F68" s="18">
        <v>5000</v>
      </c>
      <c r="G68" s="18"/>
      <c r="H68" s="8">
        <f t="shared" si="2"/>
        <v>1350</v>
      </c>
      <c r="I68" s="8">
        <f t="shared" si="3"/>
        <v>6350</v>
      </c>
    </row>
    <row r="69" spans="1:10" ht="15" customHeight="1" x14ac:dyDescent="0.25">
      <c r="A69" s="15"/>
      <c r="B69" s="15"/>
      <c r="C69" s="11" t="s">
        <v>24</v>
      </c>
      <c r="D69" s="11"/>
      <c r="E69" s="10"/>
      <c r="F69" s="18">
        <v>1500</v>
      </c>
      <c r="G69" s="18"/>
      <c r="H69" s="8">
        <f t="shared" si="2"/>
        <v>405</v>
      </c>
      <c r="I69" s="8">
        <f t="shared" si="3"/>
        <v>1905</v>
      </c>
    </row>
    <row r="70" spans="1:10" ht="15" customHeight="1" x14ac:dyDescent="0.25">
      <c r="A70" s="15"/>
      <c r="B70" s="15"/>
      <c r="C70" s="13" t="s">
        <v>15</v>
      </c>
      <c r="D70" s="13"/>
      <c r="E70" s="10"/>
      <c r="F70" s="18"/>
      <c r="G70" s="18"/>
      <c r="H70" s="8">
        <f t="shared" si="2"/>
        <v>0</v>
      </c>
      <c r="I70" s="8">
        <f t="shared" si="3"/>
        <v>0</v>
      </c>
      <c r="J70" s="7">
        <f>SUM(F66:G70)*E66</f>
        <v>0</v>
      </c>
    </row>
    <row r="71" spans="1:10" x14ac:dyDescent="0.25">
      <c r="A71" s="9" t="s">
        <v>28</v>
      </c>
      <c r="B71" s="9"/>
      <c r="C71" s="9"/>
      <c r="D71" s="9"/>
      <c r="E71" s="9"/>
      <c r="F71" s="9"/>
      <c r="G71" s="9"/>
      <c r="H71" s="9"/>
      <c r="I71" s="9"/>
      <c r="J71" s="7">
        <f>SUM(J8:J70)</f>
        <v>1345881</v>
      </c>
    </row>
  </sheetData>
  <mergeCells count="160">
    <mergeCell ref="C69:D69"/>
    <mergeCell ref="F69:G69"/>
    <mergeCell ref="C70:D70"/>
    <mergeCell ref="F70:G70"/>
    <mergeCell ref="C64:D64"/>
    <mergeCell ref="F64:G64"/>
    <mergeCell ref="C65:D65"/>
    <mergeCell ref="F65:G65"/>
    <mergeCell ref="E61:E65"/>
    <mergeCell ref="E66:E70"/>
    <mergeCell ref="A66:B70"/>
    <mergeCell ref="C66:D66"/>
    <mergeCell ref="F66:G66"/>
    <mergeCell ref="F67:G67"/>
    <mergeCell ref="C68:D68"/>
    <mergeCell ref="F68:G68"/>
    <mergeCell ref="F59:G59"/>
    <mergeCell ref="C60:D60"/>
    <mergeCell ref="F60:G60"/>
    <mergeCell ref="A61:A65"/>
    <mergeCell ref="B61:B65"/>
    <mergeCell ref="C61:D61"/>
    <mergeCell ref="F61:G61"/>
    <mergeCell ref="F62:G62"/>
    <mergeCell ref="C63:D63"/>
    <mergeCell ref="F63:G63"/>
    <mergeCell ref="A55:A60"/>
    <mergeCell ref="B55:B60"/>
    <mergeCell ref="C55:D55"/>
    <mergeCell ref="F55:G55"/>
    <mergeCell ref="C56:C57"/>
    <mergeCell ref="F56:G56"/>
    <mergeCell ref="F57:G57"/>
    <mergeCell ref="C58:D58"/>
    <mergeCell ref="F58:G58"/>
    <mergeCell ref="C59:D59"/>
    <mergeCell ref="C52:D52"/>
    <mergeCell ref="F52:G52"/>
    <mergeCell ref="C53:D53"/>
    <mergeCell ref="F53:G53"/>
    <mergeCell ref="C54:D54"/>
    <mergeCell ref="F54:G54"/>
    <mergeCell ref="F48:G48"/>
    <mergeCell ref="F49:G49"/>
    <mergeCell ref="C50:D50"/>
    <mergeCell ref="F50:G50"/>
    <mergeCell ref="C51:D51"/>
    <mergeCell ref="F51:G51"/>
    <mergeCell ref="E55:E60"/>
    <mergeCell ref="F44:G44"/>
    <mergeCell ref="C45:D45"/>
    <mergeCell ref="F45:G45"/>
    <mergeCell ref="C46:D46"/>
    <mergeCell ref="F46:G46"/>
    <mergeCell ref="A47:A54"/>
    <mergeCell ref="B47:B54"/>
    <mergeCell ref="C47:D47"/>
    <mergeCell ref="F47:G47"/>
    <mergeCell ref="C48:C49"/>
    <mergeCell ref="A40:A46"/>
    <mergeCell ref="B40:B46"/>
    <mergeCell ref="C40:D40"/>
    <mergeCell ref="F40:G40"/>
    <mergeCell ref="F41:G41"/>
    <mergeCell ref="C42:D42"/>
    <mergeCell ref="F42:G42"/>
    <mergeCell ref="C43:D43"/>
    <mergeCell ref="F43:G43"/>
    <mergeCell ref="C44:D44"/>
    <mergeCell ref="E40:E46"/>
    <mergeCell ref="E47:E54"/>
    <mergeCell ref="F36:G36"/>
    <mergeCell ref="C37:D37"/>
    <mergeCell ref="F37:G37"/>
    <mergeCell ref="C38:D38"/>
    <mergeCell ref="F38:G38"/>
    <mergeCell ref="C39:D39"/>
    <mergeCell ref="F39:G39"/>
    <mergeCell ref="A32:A39"/>
    <mergeCell ref="B32:B39"/>
    <mergeCell ref="C32:D32"/>
    <mergeCell ref="F32:G32"/>
    <mergeCell ref="C33:C34"/>
    <mergeCell ref="F33:G33"/>
    <mergeCell ref="F34:G34"/>
    <mergeCell ref="C35:D35"/>
    <mergeCell ref="F35:G35"/>
    <mergeCell ref="C36:D36"/>
    <mergeCell ref="E32:E39"/>
    <mergeCell ref="C31:D31"/>
    <mergeCell ref="F31:G31"/>
    <mergeCell ref="A24:A31"/>
    <mergeCell ref="B24:B31"/>
    <mergeCell ref="C24:D24"/>
    <mergeCell ref="F24:G24"/>
    <mergeCell ref="C25:C26"/>
    <mergeCell ref="F25:G25"/>
    <mergeCell ref="F26:G26"/>
    <mergeCell ref="C27:D27"/>
    <mergeCell ref="F27:G27"/>
    <mergeCell ref="C28:D28"/>
    <mergeCell ref="E24:E31"/>
    <mergeCell ref="F18:G18"/>
    <mergeCell ref="C19:D19"/>
    <mergeCell ref="F19:G19"/>
    <mergeCell ref="C20:D20"/>
    <mergeCell ref="F20:G20"/>
    <mergeCell ref="F28:G28"/>
    <mergeCell ref="C29:D29"/>
    <mergeCell ref="F29:G29"/>
    <mergeCell ref="C30:D30"/>
    <mergeCell ref="F30:G30"/>
    <mergeCell ref="A16:A23"/>
    <mergeCell ref="B16:B23"/>
    <mergeCell ref="C16:D16"/>
    <mergeCell ref="F16:G16"/>
    <mergeCell ref="C17:C18"/>
    <mergeCell ref="A9:A15"/>
    <mergeCell ref="B9:B15"/>
    <mergeCell ref="C9:D9"/>
    <mergeCell ref="F9:G9"/>
    <mergeCell ref="F10:G10"/>
    <mergeCell ref="C11:D11"/>
    <mergeCell ref="F11:G11"/>
    <mergeCell ref="C12:D12"/>
    <mergeCell ref="F12:G12"/>
    <mergeCell ref="C13:D13"/>
    <mergeCell ref="E9:E15"/>
    <mergeCell ref="E16:E23"/>
    <mergeCell ref="C21:D21"/>
    <mergeCell ref="F21:G21"/>
    <mergeCell ref="C22:D22"/>
    <mergeCell ref="F22:G22"/>
    <mergeCell ref="C23:D23"/>
    <mergeCell ref="F23:G23"/>
    <mergeCell ref="F17:G17"/>
    <mergeCell ref="A71:I71"/>
    <mergeCell ref="F5:G5"/>
    <mergeCell ref="C6:D6"/>
    <mergeCell ref="F6:G6"/>
    <mergeCell ref="C7:D7"/>
    <mergeCell ref="F7:G7"/>
    <mergeCell ref="C8:D8"/>
    <mergeCell ref="F8:G8"/>
    <mergeCell ref="A1:D1"/>
    <mergeCell ref="F1:G1"/>
    <mergeCell ref="A2:A8"/>
    <mergeCell ref="B2:B8"/>
    <mergeCell ref="C2:D2"/>
    <mergeCell ref="F2:G2"/>
    <mergeCell ref="F3:G3"/>
    <mergeCell ref="C4:D4"/>
    <mergeCell ref="F4:G4"/>
    <mergeCell ref="C5:D5"/>
    <mergeCell ref="E2:E8"/>
    <mergeCell ref="F13:G13"/>
    <mergeCell ref="C14:D14"/>
    <mergeCell ref="F14:G14"/>
    <mergeCell ref="C15:D15"/>
    <mergeCell ref="F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ECO</vt:lpstr>
      <vt:lpstr>EP</vt:lpstr>
      <vt:lpstr>Héjjas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Maár Balázs</dc:creator>
  <cp:lastModifiedBy>Hanzmann Noémi</cp:lastModifiedBy>
  <dcterms:created xsi:type="dcterms:W3CDTF">2022-01-24T08:24:48Z</dcterms:created>
  <dcterms:modified xsi:type="dcterms:W3CDTF">2023-02-27T14:49:33Z</dcterms:modified>
</cp:coreProperties>
</file>