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Munka1" sheetId="1" r:id="rId1"/>
  </sheets>
  <definedNames>
    <definedName name="_xlnm.Print_Area" localSheetId="0">Munka1!$A$1:$D$30</definedName>
  </definedNames>
  <calcPr calcId="162913"/>
</workbook>
</file>

<file path=xl/calcChain.xml><?xml version="1.0" encoding="utf-8"?>
<calcChain xmlns="http://schemas.openxmlformats.org/spreadsheetml/2006/main">
  <c r="A21" i="1" l="1"/>
  <c r="C21" i="1"/>
  <c r="D21" i="1"/>
  <c r="D17" i="1"/>
  <c r="C17" i="1"/>
  <c r="D27" i="1" l="1"/>
  <c r="C27" i="1"/>
  <c r="D24" i="1"/>
  <c r="C24" i="1"/>
  <c r="D23" i="1"/>
  <c r="C23" i="1"/>
  <c r="D28" i="1" l="1"/>
  <c r="C28" i="1"/>
  <c r="D26" i="1"/>
  <c r="C26" i="1"/>
  <c r="D22" i="1"/>
  <c r="C22" i="1"/>
  <c r="D18" i="1" l="1"/>
  <c r="C18" i="1"/>
  <c r="D25" i="1"/>
  <c r="C25" i="1"/>
  <c r="A22" i="1"/>
  <c r="A23" i="1" s="1"/>
  <c r="A24" i="1" s="1"/>
  <c r="A25" i="1" s="1"/>
  <c r="A26" i="1" s="1"/>
  <c r="D15" i="1"/>
  <c r="C15" i="1"/>
  <c r="D11" i="1"/>
  <c r="C11" i="1"/>
  <c r="D29" i="1" l="1"/>
  <c r="D30" i="1" s="1"/>
  <c r="C29" i="1"/>
  <c r="C30" i="1" s="1"/>
</calcChain>
</file>

<file path=xl/sharedStrings.xml><?xml version="1.0" encoding="utf-8"?>
<sst xmlns="http://schemas.openxmlformats.org/spreadsheetml/2006/main" count="40" uniqueCount="36">
  <si>
    <t>(tájékoztató táblázat)</t>
  </si>
  <si>
    <t>ezer Ft</t>
  </si>
  <si>
    <t>Sor-szám</t>
  </si>
  <si>
    <t>Bevételi jogcím</t>
  </si>
  <si>
    <t>Kedvezmény nélkül elérhető bevétel</t>
  </si>
  <si>
    <t>Kedvezmények összege</t>
  </si>
  <si>
    <t>A)</t>
  </si>
  <si>
    <t>Az ellátottak térítési díjának, kártérítésének méltányossági alapon történő elengedésének összege 368/2011. (XII. 31.) Kormány rendelet 28. § a) pontja alapján</t>
  </si>
  <si>
    <t>Ellátottak térítési díjának - önkormányzati rendelet  alapján történő - elengedése bölcsődében</t>
  </si>
  <si>
    <t>Ellátottak térítési díjának - önkormányzati rendelet  alapján történő - elengedése szociális étkeztetésnél</t>
  </si>
  <si>
    <t>Ellátottak térítési díjának - önkormányzati rendelet  alapján történő - elengedése házi segítségnyújtásnál</t>
  </si>
  <si>
    <t>B)</t>
  </si>
  <si>
    <t>A helyi adónál biztosított kedvezmény, mentesség összege adónemenként 368/2011. (XII. 31.) Kormány rendelet 28. § c) pontja alapján</t>
  </si>
  <si>
    <t>Építményadó (garázs, gépjárműtároló)</t>
  </si>
  <si>
    <t>Építményadó (Pinceszinten elhelyezkedő helyiségek)</t>
  </si>
  <si>
    <t>C)</t>
  </si>
  <si>
    <t>A helyiségek, eszközök hasznosításából származó bevételből nyújtott kedvezmény, mentesség összege 368/2011. (XII. 31.) Kormány rendelet 28. § d) pontja alapján</t>
  </si>
  <si>
    <t>Helyiségek hasznosításából származó bevételből nyújtott kedvezmény, mentesség</t>
  </si>
  <si>
    <t>D)</t>
  </si>
  <si>
    <t>Az egyéb nyújtott kedvezmény vagy kölcsön elengedésének összege 368/2011. (XII. 31.) Kormány rendelet 28. § e) pontja alapján</t>
  </si>
  <si>
    <t>Erzsébetváros Újság</t>
  </si>
  <si>
    <t>Óvoda-és iskolakezdési csomag</t>
  </si>
  <si>
    <t>Minden gyermek jusson el színházba</t>
  </si>
  <si>
    <t>Szünidei napközis tábor</t>
  </si>
  <si>
    <t>Erzsébet taxi erzsébetvárosi rászorulók részére</t>
  </si>
  <si>
    <t>Budapesti Szabó Ervin Könyvtár beiratkozási díj kedvezmény</t>
  </si>
  <si>
    <t>Babaváró program (Babaköszöntő csomag)</t>
  </si>
  <si>
    <t>Varázsdoboz- Játszóház szolgáltatásból biztosított kedvezmény</t>
  </si>
  <si>
    <t>E</t>
  </si>
  <si>
    <t>Összesen (A+B+C+D)</t>
  </si>
  <si>
    <t>Összesen (1+2+3)</t>
  </si>
  <si>
    <t>Összesen (4+5)</t>
  </si>
  <si>
    <t>Összesen (6)</t>
  </si>
  <si>
    <t>Budapest Főváros VII. Kerület Erzsébetváros Önkormányzata
2025. évi tervezett közvetett támogatások</t>
  </si>
  <si>
    <t>Óvodai zöldség- és gyümölcs program</t>
  </si>
  <si>
    <t>Összesen (7+…+15)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</si>
</sst>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38"/>
    </font>
    <font>
      <sz val="12"/>
      <name val="Arial"/>
      <family val="2"/>
      <charset val="238"/>
    </font>
    <font>
      <i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3" fontId="5" fillId="0" borderId="18" xfId="0" applyNumberFormat="1" applyFont="1" applyFill="1" applyBorder="1" applyAlignment="1">
      <alignment vertical="center" wrapText="1"/>
    </xf>
    <xf numFmtId="3" fontId="5" fillId="0" borderId="19" xfId="0" applyNumberFormat="1" applyFont="1" applyFill="1" applyBorder="1" applyAlignment="1">
      <alignment vertical="center" wrapText="1"/>
    </xf>
    <xf numFmtId="0" fontId="2" fillId="0" borderId="20" xfId="0" applyFont="1" applyFill="1" applyBorder="1" applyAlignment="1">
      <alignment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vertical="center" wrapText="1"/>
    </xf>
    <xf numFmtId="3" fontId="1" fillId="0" borderId="23" xfId="0" applyNumberFormat="1" applyFont="1" applyFill="1" applyBorder="1" applyAlignment="1">
      <alignment vertical="center" wrapText="1"/>
    </xf>
    <xf numFmtId="3" fontId="1" fillId="0" borderId="24" xfId="0" applyNumberFormat="1" applyFont="1" applyFill="1" applyBorder="1" applyAlignment="1">
      <alignment vertical="center" wrapText="1"/>
    </xf>
    <xf numFmtId="0" fontId="7" fillId="0" borderId="22" xfId="0" applyFont="1" applyFill="1" applyBorder="1" applyAlignment="1">
      <alignment vertical="center"/>
    </xf>
    <xf numFmtId="0" fontId="3" fillId="0" borderId="25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vertical="center"/>
    </xf>
    <xf numFmtId="0" fontId="5" fillId="0" borderId="2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vertical="center" wrapText="1"/>
    </xf>
    <xf numFmtId="0" fontId="6" fillId="0" borderId="27" xfId="0" applyFont="1" applyFill="1" applyBorder="1" applyAlignment="1">
      <alignment horizontal="left" vertical="center"/>
    </xf>
    <xf numFmtId="0" fontId="7" fillId="0" borderId="20" xfId="0" applyFont="1" applyFill="1" applyBorder="1" applyAlignment="1">
      <alignment vertical="center"/>
    </xf>
    <xf numFmtId="0" fontId="3" fillId="0" borderId="3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vertical="center" wrapText="1"/>
    </xf>
    <xf numFmtId="3" fontId="1" fillId="0" borderId="35" xfId="0" applyNumberFormat="1" applyFont="1" applyFill="1" applyBorder="1" applyAlignment="1">
      <alignment vertical="center" wrapText="1"/>
    </xf>
    <xf numFmtId="3" fontId="1" fillId="0" borderId="36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/>
    </xf>
    <xf numFmtId="3" fontId="5" fillId="0" borderId="16" xfId="0" applyNumberFormat="1" applyFont="1" applyFill="1" applyBorder="1" applyAlignment="1">
      <alignment vertical="center" wrapText="1"/>
    </xf>
    <xf numFmtId="3" fontId="5" fillId="0" borderId="17" xfId="0" applyNumberFormat="1" applyFont="1" applyFill="1" applyBorder="1" applyAlignment="1">
      <alignment vertical="center" wrapText="1"/>
    </xf>
    <xf numFmtId="3" fontId="8" fillId="0" borderId="18" xfId="0" applyNumberFormat="1" applyFont="1" applyFill="1" applyBorder="1" applyAlignment="1">
      <alignment vertical="center" wrapText="1"/>
    </xf>
    <xf numFmtId="3" fontId="8" fillId="0" borderId="19" xfId="0" applyNumberFormat="1" applyFont="1" applyFill="1" applyBorder="1" applyAlignment="1">
      <alignment vertical="center" wrapText="1"/>
    </xf>
    <xf numFmtId="3" fontId="8" fillId="0" borderId="30" xfId="0" applyNumberFormat="1" applyFont="1" applyFill="1" applyBorder="1" applyAlignment="1">
      <alignment vertical="center" wrapText="1"/>
    </xf>
    <xf numFmtId="3" fontId="8" fillId="0" borderId="31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3" fillId="0" borderId="27" xfId="0" applyFont="1" applyFill="1" applyBorder="1" applyAlignment="1">
      <alignment horizontal="left" vertical="center" wrapText="1"/>
    </xf>
    <xf numFmtId="0" fontId="3" fillId="0" borderId="28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wrapText="1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9"/>
  <sheetViews>
    <sheetView tabSelected="1" zoomScale="85" zoomScaleNormal="85" workbookViewId="0">
      <selection activeCell="B30" sqref="B30"/>
    </sheetView>
  </sheetViews>
  <sheetFormatPr defaultRowHeight="15.75" x14ac:dyDescent="0.25"/>
  <cols>
    <col min="1" max="1" width="6.7109375" style="46" customWidth="1"/>
    <col min="2" max="2" width="78.7109375" style="46" customWidth="1"/>
    <col min="3" max="4" width="20.7109375" style="46" customWidth="1"/>
    <col min="5" max="256" width="9.140625" style="1"/>
    <col min="257" max="257" width="6.7109375" style="1" customWidth="1"/>
    <col min="258" max="258" width="78.7109375" style="1" customWidth="1"/>
    <col min="259" max="260" width="20.7109375" style="1" customWidth="1"/>
    <col min="261" max="512" width="9.140625" style="1"/>
    <col min="513" max="513" width="6.7109375" style="1" customWidth="1"/>
    <col min="514" max="514" width="78.7109375" style="1" customWidth="1"/>
    <col min="515" max="516" width="20.7109375" style="1" customWidth="1"/>
    <col min="517" max="768" width="9.140625" style="1"/>
    <col min="769" max="769" width="6.7109375" style="1" customWidth="1"/>
    <col min="770" max="770" width="78.7109375" style="1" customWidth="1"/>
    <col min="771" max="772" width="20.7109375" style="1" customWidth="1"/>
    <col min="773" max="1024" width="9.140625" style="1"/>
    <col min="1025" max="1025" width="6.7109375" style="1" customWidth="1"/>
    <col min="1026" max="1026" width="78.7109375" style="1" customWidth="1"/>
    <col min="1027" max="1028" width="20.7109375" style="1" customWidth="1"/>
    <col min="1029" max="1280" width="9.140625" style="1"/>
    <col min="1281" max="1281" width="6.7109375" style="1" customWidth="1"/>
    <col min="1282" max="1282" width="78.7109375" style="1" customWidth="1"/>
    <col min="1283" max="1284" width="20.7109375" style="1" customWidth="1"/>
    <col min="1285" max="1536" width="9.140625" style="1"/>
    <col min="1537" max="1537" width="6.7109375" style="1" customWidth="1"/>
    <col min="1538" max="1538" width="78.7109375" style="1" customWidth="1"/>
    <col min="1539" max="1540" width="20.7109375" style="1" customWidth="1"/>
    <col min="1541" max="1792" width="9.140625" style="1"/>
    <col min="1793" max="1793" width="6.7109375" style="1" customWidth="1"/>
    <col min="1794" max="1794" width="78.7109375" style="1" customWidth="1"/>
    <col min="1795" max="1796" width="20.7109375" style="1" customWidth="1"/>
    <col min="1797" max="2048" width="9.140625" style="1"/>
    <col min="2049" max="2049" width="6.7109375" style="1" customWidth="1"/>
    <col min="2050" max="2050" width="78.7109375" style="1" customWidth="1"/>
    <col min="2051" max="2052" width="20.7109375" style="1" customWidth="1"/>
    <col min="2053" max="2304" width="9.140625" style="1"/>
    <col min="2305" max="2305" width="6.7109375" style="1" customWidth="1"/>
    <col min="2306" max="2306" width="78.7109375" style="1" customWidth="1"/>
    <col min="2307" max="2308" width="20.7109375" style="1" customWidth="1"/>
    <col min="2309" max="2560" width="9.140625" style="1"/>
    <col min="2561" max="2561" width="6.7109375" style="1" customWidth="1"/>
    <col min="2562" max="2562" width="78.7109375" style="1" customWidth="1"/>
    <col min="2563" max="2564" width="20.7109375" style="1" customWidth="1"/>
    <col min="2565" max="2816" width="9.140625" style="1"/>
    <col min="2817" max="2817" width="6.7109375" style="1" customWidth="1"/>
    <col min="2818" max="2818" width="78.7109375" style="1" customWidth="1"/>
    <col min="2819" max="2820" width="20.7109375" style="1" customWidth="1"/>
    <col min="2821" max="3072" width="9.140625" style="1"/>
    <col min="3073" max="3073" width="6.7109375" style="1" customWidth="1"/>
    <col min="3074" max="3074" width="78.7109375" style="1" customWidth="1"/>
    <col min="3075" max="3076" width="20.7109375" style="1" customWidth="1"/>
    <col min="3077" max="3328" width="9.140625" style="1"/>
    <col min="3329" max="3329" width="6.7109375" style="1" customWidth="1"/>
    <col min="3330" max="3330" width="78.7109375" style="1" customWidth="1"/>
    <col min="3331" max="3332" width="20.7109375" style="1" customWidth="1"/>
    <col min="3333" max="3584" width="9.140625" style="1"/>
    <col min="3585" max="3585" width="6.7109375" style="1" customWidth="1"/>
    <col min="3586" max="3586" width="78.7109375" style="1" customWidth="1"/>
    <col min="3587" max="3588" width="20.7109375" style="1" customWidth="1"/>
    <col min="3589" max="3840" width="9.140625" style="1"/>
    <col min="3841" max="3841" width="6.7109375" style="1" customWidth="1"/>
    <col min="3842" max="3842" width="78.7109375" style="1" customWidth="1"/>
    <col min="3843" max="3844" width="20.7109375" style="1" customWidth="1"/>
    <col min="3845" max="4096" width="9.140625" style="1"/>
    <col min="4097" max="4097" width="6.7109375" style="1" customWidth="1"/>
    <col min="4098" max="4098" width="78.7109375" style="1" customWidth="1"/>
    <col min="4099" max="4100" width="20.7109375" style="1" customWidth="1"/>
    <col min="4101" max="4352" width="9.140625" style="1"/>
    <col min="4353" max="4353" width="6.7109375" style="1" customWidth="1"/>
    <col min="4354" max="4354" width="78.7109375" style="1" customWidth="1"/>
    <col min="4355" max="4356" width="20.7109375" style="1" customWidth="1"/>
    <col min="4357" max="4608" width="9.140625" style="1"/>
    <col min="4609" max="4609" width="6.7109375" style="1" customWidth="1"/>
    <col min="4610" max="4610" width="78.7109375" style="1" customWidth="1"/>
    <col min="4611" max="4612" width="20.7109375" style="1" customWidth="1"/>
    <col min="4613" max="4864" width="9.140625" style="1"/>
    <col min="4865" max="4865" width="6.7109375" style="1" customWidth="1"/>
    <col min="4866" max="4866" width="78.7109375" style="1" customWidth="1"/>
    <col min="4867" max="4868" width="20.7109375" style="1" customWidth="1"/>
    <col min="4869" max="5120" width="9.140625" style="1"/>
    <col min="5121" max="5121" width="6.7109375" style="1" customWidth="1"/>
    <col min="5122" max="5122" width="78.7109375" style="1" customWidth="1"/>
    <col min="5123" max="5124" width="20.7109375" style="1" customWidth="1"/>
    <col min="5125" max="5376" width="9.140625" style="1"/>
    <col min="5377" max="5377" width="6.7109375" style="1" customWidth="1"/>
    <col min="5378" max="5378" width="78.7109375" style="1" customWidth="1"/>
    <col min="5379" max="5380" width="20.7109375" style="1" customWidth="1"/>
    <col min="5381" max="5632" width="9.140625" style="1"/>
    <col min="5633" max="5633" width="6.7109375" style="1" customWidth="1"/>
    <col min="5634" max="5634" width="78.7109375" style="1" customWidth="1"/>
    <col min="5635" max="5636" width="20.7109375" style="1" customWidth="1"/>
    <col min="5637" max="5888" width="9.140625" style="1"/>
    <col min="5889" max="5889" width="6.7109375" style="1" customWidth="1"/>
    <col min="5890" max="5890" width="78.7109375" style="1" customWidth="1"/>
    <col min="5891" max="5892" width="20.7109375" style="1" customWidth="1"/>
    <col min="5893" max="6144" width="9.140625" style="1"/>
    <col min="6145" max="6145" width="6.7109375" style="1" customWidth="1"/>
    <col min="6146" max="6146" width="78.7109375" style="1" customWidth="1"/>
    <col min="6147" max="6148" width="20.7109375" style="1" customWidth="1"/>
    <col min="6149" max="6400" width="9.140625" style="1"/>
    <col min="6401" max="6401" width="6.7109375" style="1" customWidth="1"/>
    <col min="6402" max="6402" width="78.7109375" style="1" customWidth="1"/>
    <col min="6403" max="6404" width="20.7109375" style="1" customWidth="1"/>
    <col min="6405" max="6656" width="9.140625" style="1"/>
    <col min="6657" max="6657" width="6.7109375" style="1" customWidth="1"/>
    <col min="6658" max="6658" width="78.7109375" style="1" customWidth="1"/>
    <col min="6659" max="6660" width="20.7109375" style="1" customWidth="1"/>
    <col min="6661" max="6912" width="9.140625" style="1"/>
    <col min="6913" max="6913" width="6.7109375" style="1" customWidth="1"/>
    <col min="6914" max="6914" width="78.7109375" style="1" customWidth="1"/>
    <col min="6915" max="6916" width="20.7109375" style="1" customWidth="1"/>
    <col min="6917" max="7168" width="9.140625" style="1"/>
    <col min="7169" max="7169" width="6.7109375" style="1" customWidth="1"/>
    <col min="7170" max="7170" width="78.7109375" style="1" customWidth="1"/>
    <col min="7171" max="7172" width="20.7109375" style="1" customWidth="1"/>
    <col min="7173" max="7424" width="9.140625" style="1"/>
    <col min="7425" max="7425" width="6.7109375" style="1" customWidth="1"/>
    <col min="7426" max="7426" width="78.7109375" style="1" customWidth="1"/>
    <col min="7427" max="7428" width="20.7109375" style="1" customWidth="1"/>
    <col min="7429" max="7680" width="9.140625" style="1"/>
    <col min="7681" max="7681" width="6.7109375" style="1" customWidth="1"/>
    <col min="7682" max="7682" width="78.7109375" style="1" customWidth="1"/>
    <col min="7683" max="7684" width="20.7109375" style="1" customWidth="1"/>
    <col min="7685" max="7936" width="9.140625" style="1"/>
    <col min="7937" max="7937" width="6.7109375" style="1" customWidth="1"/>
    <col min="7938" max="7938" width="78.7109375" style="1" customWidth="1"/>
    <col min="7939" max="7940" width="20.7109375" style="1" customWidth="1"/>
    <col min="7941" max="8192" width="9.140625" style="1"/>
    <col min="8193" max="8193" width="6.7109375" style="1" customWidth="1"/>
    <col min="8194" max="8194" width="78.7109375" style="1" customWidth="1"/>
    <col min="8195" max="8196" width="20.7109375" style="1" customWidth="1"/>
    <col min="8197" max="8448" width="9.140625" style="1"/>
    <col min="8449" max="8449" width="6.7109375" style="1" customWidth="1"/>
    <col min="8450" max="8450" width="78.7109375" style="1" customWidth="1"/>
    <col min="8451" max="8452" width="20.7109375" style="1" customWidth="1"/>
    <col min="8453" max="8704" width="9.140625" style="1"/>
    <col min="8705" max="8705" width="6.7109375" style="1" customWidth="1"/>
    <col min="8706" max="8706" width="78.7109375" style="1" customWidth="1"/>
    <col min="8707" max="8708" width="20.7109375" style="1" customWidth="1"/>
    <col min="8709" max="8960" width="9.140625" style="1"/>
    <col min="8961" max="8961" width="6.7109375" style="1" customWidth="1"/>
    <col min="8962" max="8962" width="78.7109375" style="1" customWidth="1"/>
    <col min="8963" max="8964" width="20.7109375" style="1" customWidth="1"/>
    <col min="8965" max="9216" width="9.140625" style="1"/>
    <col min="9217" max="9217" width="6.7109375" style="1" customWidth="1"/>
    <col min="9218" max="9218" width="78.7109375" style="1" customWidth="1"/>
    <col min="9219" max="9220" width="20.7109375" style="1" customWidth="1"/>
    <col min="9221" max="9472" width="9.140625" style="1"/>
    <col min="9473" max="9473" width="6.7109375" style="1" customWidth="1"/>
    <col min="9474" max="9474" width="78.7109375" style="1" customWidth="1"/>
    <col min="9475" max="9476" width="20.7109375" style="1" customWidth="1"/>
    <col min="9477" max="9728" width="9.140625" style="1"/>
    <col min="9729" max="9729" width="6.7109375" style="1" customWidth="1"/>
    <col min="9730" max="9730" width="78.7109375" style="1" customWidth="1"/>
    <col min="9731" max="9732" width="20.7109375" style="1" customWidth="1"/>
    <col min="9733" max="9984" width="9.140625" style="1"/>
    <col min="9985" max="9985" width="6.7109375" style="1" customWidth="1"/>
    <col min="9986" max="9986" width="78.7109375" style="1" customWidth="1"/>
    <col min="9987" max="9988" width="20.7109375" style="1" customWidth="1"/>
    <col min="9989" max="10240" width="9.140625" style="1"/>
    <col min="10241" max="10241" width="6.7109375" style="1" customWidth="1"/>
    <col min="10242" max="10242" width="78.7109375" style="1" customWidth="1"/>
    <col min="10243" max="10244" width="20.7109375" style="1" customWidth="1"/>
    <col min="10245" max="10496" width="9.140625" style="1"/>
    <col min="10497" max="10497" width="6.7109375" style="1" customWidth="1"/>
    <col min="10498" max="10498" width="78.7109375" style="1" customWidth="1"/>
    <col min="10499" max="10500" width="20.7109375" style="1" customWidth="1"/>
    <col min="10501" max="10752" width="9.140625" style="1"/>
    <col min="10753" max="10753" width="6.7109375" style="1" customWidth="1"/>
    <col min="10754" max="10754" width="78.7109375" style="1" customWidth="1"/>
    <col min="10755" max="10756" width="20.7109375" style="1" customWidth="1"/>
    <col min="10757" max="11008" width="9.140625" style="1"/>
    <col min="11009" max="11009" width="6.7109375" style="1" customWidth="1"/>
    <col min="11010" max="11010" width="78.7109375" style="1" customWidth="1"/>
    <col min="11011" max="11012" width="20.7109375" style="1" customWidth="1"/>
    <col min="11013" max="11264" width="9.140625" style="1"/>
    <col min="11265" max="11265" width="6.7109375" style="1" customWidth="1"/>
    <col min="11266" max="11266" width="78.7109375" style="1" customWidth="1"/>
    <col min="11267" max="11268" width="20.7109375" style="1" customWidth="1"/>
    <col min="11269" max="11520" width="9.140625" style="1"/>
    <col min="11521" max="11521" width="6.7109375" style="1" customWidth="1"/>
    <col min="11522" max="11522" width="78.7109375" style="1" customWidth="1"/>
    <col min="11523" max="11524" width="20.7109375" style="1" customWidth="1"/>
    <col min="11525" max="11776" width="9.140625" style="1"/>
    <col min="11777" max="11777" width="6.7109375" style="1" customWidth="1"/>
    <col min="11778" max="11778" width="78.7109375" style="1" customWidth="1"/>
    <col min="11779" max="11780" width="20.7109375" style="1" customWidth="1"/>
    <col min="11781" max="12032" width="9.140625" style="1"/>
    <col min="12033" max="12033" width="6.7109375" style="1" customWidth="1"/>
    <col min="12034" max="12034" width="78.7109375" style="1" customWidth="1"/>
    <col min="12035" max="12036" width="20.7109375" style="1" customWidth="1"/>
    <col min="12037" max="12288" width="9.140625" style="1"/>
    <col min="12289" max="12289" width="6.7109375" style="1" customWidth="1"/>
    <col min="12290" max="12290" width="78.7109375" style="1" customWidth="1"/>
    <col min="12291" max="12292" width="20.7109375" style="1" customWidth="1"/>
    <col min="12293" max="12544" width="9.140625" style="1"/>
    <col min="12545" max="12545" width="6.7109375" style="1" customWidth="1"/>
    <col min="12546" max="12546" width="78.7109375" style="1" customWidth="1"/>
    <col min="12547" max="12548" width="20.7109375" style="1" customWidth="1"/>
    <col min="12549" max="12800" width="9.140625" style="1"/>
    <col min="12801" max="12801" width="6.7109375" style="1" customWidth="1"/>
    <col min="12802" max="12802" width="78.7109375" style="1" customWidth="1"/>
    <col min="12803" max="12804" width="20.7109375" style="1" customWidth="1"/>
    <col min="12805" max="13056" width="9.140625" style="1"/>
    <col min="13057" max="13057" width="6.7109375" style="1" customWidth="1"/>
    <col min="13058" max="13058" width="78.7109375" style="1" customWidth="1"/>
    <col min="13059" max="13060" width="20.7109375" style="1" customWidth="1"/>
    <col min="13061" max="13312" width="9.140625" style="1"/>
    <col min="13313" max="13313" width="6.7109375" style="1" customWidth="1"/>
    <col min="13314" max="13314" width="78.7109375" style="1" customWidth="1"/>
    <col min="13315" max="13316" width="20.7109375" style="1" customWidth="1"/>
    <col min="13317" max="13568" width="9.140625" style="1"/>
    <col min="13569" max="13569" width="6.7109375" style="1" customWidth="1"/>
    <col min="13570" max="13570" width="78.7109375" style="1" customWidth="1"/>
    <col min="13571" max="13572" width="20.7109375" style="1" customWidth="1"/>
    <col min="13573" max="13824" width="9.140625" style="1"/>
    <col min="13825" max="13825" width="6.7109375" style="1" customWidth="1"/>
    <col min="13826" max="13826" width="78.7109375" style="1" customWidth="1"/>
    <col min="13827" max="13828" width="20.7109375" style="1" customWidth="1"/>
    <col min="13829" max="14080" width="9.140625" style="1"/>
    <col min="14081" max="14081" width="6.7109375" style="1" customWidth="1"/>
    <col min="14082" max="14082" width="78.7109375" style="1" customWidth="1"/>
    <col min="14083" max="14084" width="20.7109375" style="1" customWidth="1"/>
    <col min="14085" max="14336" width="9.140625" style="1"/>
    <col min="14337" max="14337" width="6.7109375" style="1" customWidth="1"/>
    <col min="14338" max="14338" width="78.7109375" style="1" customWidth="1"/>
    <col min="14339" max="14340" width="20.7109375" style="1" customWidth="1"/>
    <col min="14341" max="14592" width="9.140625" style="1"/>
    <col min="14593" max="14593" width="6.7109375" style="1" customWidth="1"/>
    <col min="14594" max="14594" width="78.7109375" style="1" customWidth="1"/>
    <col min="14595" max="14596" width="20.7109375" style="1" customWidth="1"/>
    <col min="14597" max="14848" width="9.140625" style="1"/>
    <col min="14849" max="14849" width="6.7109375" style="1" customWidth="1"/>
    <col min="14850" max="14850" width="78.7109375" style="1" customWidth="1"/>
    <col min="14851" max="14852" width="20.7109375" style="1" customWidth="1"/>
    <col min="14853" max="15104" width="9.140625" style="1"/>
    <col min="15105" max="15105" width="6.7109375" style="1" customWidth="1"/>
    <col min="15106" max="15106" width="78.7109375" style="1" customWidth="1"/>
    <col min="15107" max="15108" width="20.7109375" style="1" customWidth="1"/>
    <col min="15109" max="15360" width="9.140625" style="1"/>
    <col min="15361" max="15361" width="6.7109375" style="1" customWidth="1"/>
    <col min="15362" max="15362" width="78.7109375" style="1" customWidth="1"/>
    <col min="15363" max="15364" width="20.7109375" style="1" customWidth="1"/>
    <col min="15365" max="15616" width="9.140625" style="1"/>
    <col min="15617" max="15617" width="6.7109375" style="1" customWidth="1"/>
    <col min="15618" max="15618" width="78.7109375" style="1" customWidth="1"/>
    <col min="15619" max="15620" width="20.7109375" style="1" customWidth="1"/>
    <col min="15621" max="15872" width="9.140625" style="1"/>
    <col min="15873" max="15873" width="6.7109375" style="1" customWidth="1"/>
    <col min="15874" max="15874" width="78.7109375" style="1" customWidth="1"/>
    <col min="15875" max="15876" width="20.7109375" style="1" customWidth="1"/>
    <col min="15877" max="16128" width="9.140625" style="1"/>
    <col min="16129" max="16129" width="6.7109375" style="1" customWidth="1"/>
    <col min="16130" max="16130" width="78.7109375" style="1" customWidth="1"/>
    <col min="16131" max="16132" width="20.7109375" style="1" customWidth="1"/>
    <col min="16133" max="16384" width="9.140625" style="1"/>
  </cols>
  <sheetData>
    <row r="1" spans="1:4" ht="32.25" customHeight="1" x14ac:dyDescent="0.25">
      <c r="A1" s="55" t="s">
        <v>33</v>
      </c>
      <c r="B1" s="55"/>
      <c r="C1" s="55"/>
      <c r="D1" s="55"/>
    </row>
    <row r="2" spans="1:4" ht="18.75" customHeight="1" x14ac:dyDescent="0.25">
      <c r="A2" s="55" t="s">
        <v>0</v>
      </c>
      <c r="B2" s="55"/>
      <c r="C2" s="55"/>
      <c r="D2" s="55"/>
    </row>
    <row r="3" spans="1:4" ht="9" customHeight="1" x14ac:dyDescent="0.25">
      <c r="A3" s="2"/>
      <c r="B3" s="2"/>
      <c r="C3" s="2"/>
      <c r="D3" s="2"/>
    </row>
    <row r="4" spans="1:4" ht="18" customHeight="1" thickBot="1" x14ac:dyDescent="0.3">
      <c r="A4" s="3"/>
      <c r="B4" s="4"/>
      <c r="C4" s="5"/>
      <c r="D4" s="6" t="s">
        <v>1</v>
      </c>
    </row>
    <row r="5" spans="1:4" ht="51.75" customHeight="1" x14ac:dyDescent="0.25">
      <c r="A5" s="7" t="s">
        <v>2</v>
      </c>
      <c r="B5" s="8" t="s">
        <v>3</v>
      </c>
      <c r="C5" s="9" t="s">
        <v>4</v>
      </c>
      <c r="D5" s="10" t="s">
        <v>5</v>
      </c>
    </row>
    <row r="6" spans="1:4" s="15" customFormat="1" ht="16.5" thickBot="1" x14ac:dyDescent="0.3">
      <c r="A6" s="11">
        <v>1</v>
      </c>
      <c r="B6" s="12">
        <v>2</v>
      </c>
      <c r="C6" s="13">
        <v>3</v>
      </c>
      <c r="D6" s="14">
        <v>4</v>
      </c>
    </row>
    <row r="7" spans="1:4" s="17" customFormat="1" ht="40.5" customHeight="1" x14ac:dyDescent="0.25">
      <c r="A7" s="16" t="s">
        <v>6</v>
      </c>
      <c r="B7" s="56" t="s">
        <v>7</v>
      </c>
      <c r="C7" s="57"/>
      <c r="D7" s="58"/>
    </row>
    <row r="8" spans="1:4" ht="35.25" customHeight="1" x14ac:dyDescent="0.25">
      <c r="A8" s="18">
        <v>1</v>
      </c>
      <c r="B8" s="19" t="s">
        <v>8</v>
      </c>
      <c r="C8" s="47">
        <v>29777</v>
      </c>
      <c r="D8" s="48">
        <v>26760</v>
      </c>
    </row>
    <row r="9" spans="1:4" s="15" customFormat="1" ht="35.25" customHeight="1" x14ac:dyDescent="0.25">
      <c r="A9" s="18">
        <v>2</v>
      </c>
      <c r="B9" s="20" t="s">
        <v>9</v>
      </c>
      <c r="C9" s="21">
        <v>47379</v>
      </c>
      <c r="D9" s="22">
        <v>8332</v>
      </c>
    </row>
    <row r="10" spans="1:4" s="23" customFormat="1" ht="35.25" customHeight="1" thickBot="1" x14ac:dyDescent="0.3">
      <c r="A10" s="18">
        <v>3</v>
      </c>
      <c r="B10" s="20" t="s">
        <v>10</v>
      </c>
      <c r="C10" s="21">
        <v>7805</v>
      </c>
      <c r="D10" s="22">
        <v>1168</v>
      </c>
    </row>
    <row r="11" spans="1:4" s="30" customFormat="1" ht="28.5" customHeight="1" thickBot="1" x14ac:dyDescent="0.3">
      <c r="A11" s="26" t="s">
        <v>6</v>
      </c>
      <c r="B11" s="27" t="s">
        <v>30</v>
      </c>
      <c r="C11" s="28">
        <f>SUM(C8:C10)</f>
        <v>84961</v>
      </c>
      <c r="D11" s="29">
        <f>SUM(D8:D10)</f>
        <v>36260</v>
      </c>
    </row>
    <row r="12" spans="1:4" s="32" customFormat="1" ht="40.5" customHeight="1" x14ac:dyDescent="0.25">
      <c r="A12" s="31" t="s">
        <v>11</v>
      </c>
      <c r="B12" s="59" t="s">
        <v>12</v>
      </c>
      <c r="C12" s="60"/>
      <c r="D12" s="61"/>
    </row>
    <row r="13" spans="1:4" s="15" customFormat="1" ht="23.25" customHeight="1" x14ac:dyDescent="0.25">
      <c r="A13" s="24">
        <v>4</v>
      </c>
      <c r="B13" s="20" t="s">
        <v>13</v>
      </c>
      <c r="C13" s="49">
        <v>49755</v>
      </c>
      <c r="D13" s="50">
        <v>32598</v>
      </c>
    </row>
    <row r="14" spans="1:4" s="23" customFormat="1" ht="23.25" customHeight="1" thickBot="1" x14ac:dyDescent="0.3">
      <c r="A14" s="33">
        <v>5</v>
      </c>
      <c r="B14" s="34" t="s">
        <v>14</v>
      </c>
      <c r="C14" s="51">
        <v>11282</v>
      </c>
      <c r="D14" s="52">
        <v>5641</v>
      </c>
    </row>
    <row r="15" spans="1:4" s="30" customFormat="1" ht="28.5" customHeight="1" thickBot="1" x14ac:dyDescent="0.3">
      <c r="A15" s="26" t="s">
        <v>11</v>
      </c>
      <c r="B15" s="27" t="s">
        <v>31</v>
      </c>
      <c r="C15" s="28">
        <f>SUM(C13:C14)</f>
        <v>61037</v>
      </c>
      <c r="D15" s="29">
        <f>SUM(D13:D14)</f>
        <v>38239</v>
      </c>
    </row>
    <row r="16" spans="1:4" s="35" customFormat="1" ht="40.5" customHeight="1" x14ac:dyDescent="0.25">
      <c r="A16" s="31" t="s">
        <v>15</v>
      </c>
      <c r="B16" s="59" t="s">
        <v>16</v>
      </c>
      <c r="C16" s="60"/>
      <c r="D16" s="61"/>
    </row>
    <row r="17" spans="1:4" s="36" customFormat="1" ht="16.5" thickBot="1" x14ac:dyDescent="0.3">
      <c r="A17" s="18">
        <v>6</v>
      </c>
      <c r="B17" s="20" t="s">
        <v>17</v>
      </c>
      <c r="C17" s="21">
        <f>104000+5500+81948</f>
        <v>191448</v>
      </c>
      <c r="D17" s="22">
        <f>30000+1100+70239</f>
        <v>101339</v>
      </c>
    </row>
    <row r="18" spans="1:4" s="30" customFormat="1" ht="28.5" customHeight="1" thickBot="1" x14ac:dyDescent="0.3">
      <c r="A18" s="26" t="s">
        <v>15</v>
      </c>
      <c r="B18" s="27" t="s">
        <v>32</v>
      </c>
      <c r="C18" s="28">
        <f>SUM(C17)</f>
        <v>191448</v>
      </c>
      <c r="D18" s="29">
        <f>SUM(D17)</f>
        <v>101339</v>
      </c>
    </row>
    <row r="19" spans="1:4" s="35" customFormat="1" ht="40.5" customHeight="1" x14ac:dyDescent="0.25">
      <c r="A19" s="37" t="s">
        <v>18</v>
      </c>
      <c r="B19" s="56" t="s">
        <v>19</v>
      </c>
      <c r="C19" s="57"/>
      <c r="D19" s="58"/>
    </row>
    <row r="20" spans="1:4" s="15" customFormat="1" ht="19.5" customHeight="1" x14ac:dyDescent="0.25">
      <c r="A20" s="18">
        <v>7</v>
      </c>
      <c r="B20" s="38" t="s">
        <v>20</v>
      </c>
      <c r="C20" s="21">
        <v>78722</v>
      </c>
      <c r="D20" s="22">
        <v>78722</v>
      </c>
    </row>
    <row r="21" spans="1:4" s="15" customFormat="1" ht="19.5" customHeight="1" x14ac:dyDescent="0.25">
      <c r="A21" s="18">
        <f t="shared" ref="A21:A26" si="0">A20+1</f>
        <v>8</v>
      </c>
      <c r="B21" s="20" t="s">
        <v>21</v>
      </c>
      <c r="C21" s="21">
        <f>4500</f>
        <v>4500</v>
      </c>
      <c r="D21" s="22">
        <f>4500</f>
        <v>4500</v>
      </c>
    </row>
    <row r="22" spans="1:4" s="15" customFormat="1" ht="19.5" customHeight="1" x14ac:dyDescent="0.25">
      <c r="A22" s="18">
        <f>A21+1</f>
        <v>9</v>
      </c>
      <c r="B22" s="20" t="s">
        <v>22</v>
      </c>
      <c r="C22" s="21">
        <f>5000</f>
        <v>5000</v>
      </c>
      <c r="D22" s="22">
        <f>5000</f>
        <v>5000</v>
      </c>
    </row>
    <row r="23" spans="1:4" s="15" customFormat="1" x14ac:dyDescent="0.25">
      <c r="A23" s="18">
        <f t="shared" si="0"/>
        <v>10</v>
      </c>
      <c r="B23" s="20" t="s">
        <v>23</v>
      </c>
      <c r="C23" s="21">
        <f>16000+802</f>
        <v>16802</v>
      </c>
      <c r="D23" s="22">
        <f>16000+73</f>
        <v>16073</v>
      </c>
    </row>
    <row r="24" spans="1:4" s="15" customFormat="1" ht="19.5" customHeight="1" x14ac:dyDescent="0.25">
      <c r="A24" s="18">
        <f t="shared" si="0"/>
        <v>11</v>
      </c>
      <c r="B24" s="20" t="s">
        <v>24</v>
      </c>
      <c r="C24" s="21">
        <f>8713</f>
        <v>8713</v>
      </c>
      <c r="D24" s="22">
        <f>8713</f>
        <v>8713</v>
      </c>
    </row>
    <row r="25" spans="1:4" s="15" customFormat="1" ht="19.5" customHeight="1" x14ac:dyDescent="0.25">
      <c r="A25" s="18">
        <f t="shared" si="0"/>
        <v>12</v>
      </c>
      <c r="B25" s="19" t="s">
        <v>25</v>
      </c>
      <c r="C25" s="21">
        <f>1500</f>
        <v>1500</v>
      </c>
      <c r="D25" s="22">
        <f>1500</f>
        <v>1500</v>
      </c>
    </row>
    <row r="26" spans="1:4" s="15" customFormat="1" x14ac:dyDescent="0.25">
      <c r="A26" s="18">
        <f t="shared" si="0"/>
        <v>13</v>
      </c>
      <c r="B26" s="25" t="s">
        <v>26</v>
      </c>
      <c r="C26" s="21">
        <f>3005</f>
        <v>3005</v>
      </c>
      <c r="D26" s="22">
        <f>3005</f>
        <v>3005</v>
      </c>
    </row>
    <row r="27" spans="1:4" s="15" customFormat="1" ht="19.5" customHeight="1" x14ac:dyDescent="0.25">
      <c r="A27" s="18">
        <v>14</v>
      </c>
      <c r="B27" s="20" t="s">
        <v>27</v>
      </c>
      <c r="C27" s="21">
        <f>12767</f>
        <v>12767</v>
      </c>
      <c r="D27" s="22">
        <f>1160</f>
        <v>1160</v>
      </c>
    </row>
    <row r="28" spans="1:4" s="23" customFormat="1" ht="20.25" customHeight="1" thickBot="1" x14ac:dyDescent="0.3">
      <c r="A28" s="18">
        <v>15</v>
      </c>
      <c r="B28" s="20" t="s">
        <v>34</v>
      </c>
      <c r="C28" s="21">
        <f>9000</f>
        <v>9000</v>
      </c>
      <c r="D28" s="22">
        <f>9000</f>
        <v>9000</v>
      </c>
    </row>
    <row r="29" spans="1:4" s="30" customFormat="1" ht="28.5" customHeight="1" thickBot="1" x14ac:dyDescent="0.3">
      <c r="A29" s="26" t="s">
        <v>18</v>
      </c>
      <c r="B29" s="27" t="s">
        <v>35</v>
      </c>
      <c r="C29" s="28">
        <f>SUM(C20:C28)</f>
        <v>140009</v>
      </c>
      <c r="D29" s="29">
        <f>SUM(D20:D28)</f>
        <v>127673</v>
      </c>
    </row>
    <row r="30" spans="1:4" ht="28.5" customHeight="1" thickBot="1" x14ac:dyDescent="0.3">
      <c r="A30" s="39" t="s">
        <v>28</v>
      </c>
      <c r="B30" s="40" t="s">
        <v>29</v>
      </c>
      <c r="C30" s="41">
        <f>C11+C15+C18+C29</f>
        <v>477455</v>
      </c>
      <c r="D30" s="42">
        <f>D11+D15+D18+D29</f>
        <v>303511</v>
      </c>
    </row>
    <row r="31" spans="1:4" ht="38.25" customHeight="1" x14ac:dyDescent="0.25">
      <c r="A31" s="62"/>
      <c r="B31" s="62"/>
      <c r="C31" s="63"/>
      <c r="D31" s="63"/>
    </row>
    <row r="32" spans="1:4" ht="18.75" customHeight="1" x14ac:dyDescent="0.25">
      <c r="A32" s="43"/>
      <c r="B32" s="43"/>
      <c r="C32" s="64"/>
      <c r="D32" s="64"/>
    </row>
    <row r="33" spans="1:4" x14ac:dyDescent="0.25">
      <c r="A33" s="54"/>
      <c r="B33" s="54"/>
      <c r="C33" s="54"/>
      <c r="D33" s="54"/>
    </row>
    <row r="34" spans="1:4" x14ac:dyDescent="0.25">
      <c r="A34" s="54"/>
      <c r="B34" s="54"/>
      <c r="C34" s="54"/>
      <c r="D34" s="54"/>
    </row>
    <row r="35" spans="1:4" x14ac:dyDescent="0.25">
      <c r="A35" s="54"/>
      <c r="B35" s="54"/>
      <c r="C35" s="54"/>
      <c r="D35" s="54"/>
    </row>
    <row r="36" spans="1:4" x14ac:dyDescent="0.25">
      <c r="A36" s="54"/>
      <c r="B36" s="54"/>
      <c r="C36" s="54"/>
      <c r="D36" s="54"/>
    </row>
    <row r="37" spans="1:4" ht="14.25" customHeight="1" x14ac:dyDescent="0.25">
      <c r="A37" s="43"/>
      <c r="B37" s="43"/>
      <c r="C37" s="43"/>
      <c r="D37" s="43"/>
    </row>
    <row r="38" spans="1:4" ht="17.25" customHeight="1" x14ac:dyDescent="0.25">
      <c r="A38" s="53"/>
      <c r="B38" s="53"/>
      <c r="C38" s="44"/>
      <c r="D38" s="45"/>
    </row>
    <row r="39" spans="1:4" ht="17.25" customHeight="1" x14ac:dyDescent="0.25">
      <c r="A39" s="45"/>
      <c r="B39" s="45"/>
      <c r="C39" s="44"/>
      <c r="D39" s="45"/>
    </row>
    <row r="40" spans="1:4" ht="20.25" customHeight="1" x14ac:dyDescent="0.25">
      <c r="A40" s="45"/>
      <c r="B40" s="45"/>
      <c r="C40" s="45"/>
      <c r="D40" s="45"/>
    </row>
    <row r="41" spans="1:4" ht="18.75" customHeight="1" x14ac:dyDescent="0.25">
      <c r="A41" s="45"/>
      <c r="B41" s="45"/>
      <c r="C41" s="45"/>
      <c r="D41" s="45"/>
    </row>
    <row r="42" spans="1:4" ht="18.75" customHeight="1" x14ac:dyDescent="0.25">
      <c r="A42" s="45"/>
      <c r="B42" s="45"/>
      <c r="C42" s="45"/>
      <c r="D42" s="45"/>
    </row>
    <row r="43" spans="1:4" ht="9" customHeight="1" x14ac:dyDescent="0.25">
      <c r="A43" s="53"/>
      <c r="B43" s="53"/>
      <c r="C43" s="53"/>
      <c r="D43" s="53"/>
    </row>
    <row r="44" spans="1:4" ht="18.75" customHeight="1" x14ac:dyDescent="0.25">
      <c r="A44" s="53"/>
      <c r="B44" s="53"/>
      <c r="C44" s="53"/>
      <c r="D44" s="53"/>
    </row>
    <row r="45" spans="1:4" ht="27" customHeight="1" x14ac:dyDescent="0.25">
      <c r="A45" s="53"/>
      <c r="B45" s="53"/>
      <c r="C45" s="53"/>
      <c r="D45" s="53"/>
    </row>
    <row r="46" spans="1:4" ht="66.75" customHeight="1" x14ac:dyDescent="0.25">
      <c r="A46" s="53"/>
      <c r="B46" s="53"/>
      <c r="C46" s="53"/>
      <c r="D46" s="53"/>
    </row>
    <row r="47" spans="1:4" ht="66.75" customHeight="1" x14ac:dyDescent="0.25">
      <c r="A47" s="53"/>
      <c r="B47" s="53"/>
      <c r="C47" s="53"/>
      <c r="D47" s="53"/>
    </row>
    <row r="48" spans="1:4" ht="18.75" customHeight="1" x14ac:dyDescent="0.25">
      <c r="A48" s="53"/>
      <c r="B48" s="53"/>
      <c r="C48" s="53"/>
      <c r="D48" s="53"/>
    </row>
    <row r="49" spans="1:4" ht="45.75" customHeight="1" x14ac:dyDescent="0.25">
      <c r="A49" s="53"/>
      <c r="B49" s="53"/>
      <c r="C49" s="53"/>
      <c r="D49" s="53"/>
    </row>
    <row r="50" spans="1:4" ht="18.75" customHeight="1" x14ac:dyDescent="0.25">
      <c r="A50" s="53"/>
      <c r="B50" s="53"/>
      <c r="C50" s="53"/>
      <c r="D50" s="53"/>
    </row>
    <row r="51" spans="1:4" ht="37.5" customHeight="1" x14ac:dyDescent="0.25">
      <c r="A51" s="53"/>
      <c r="B51" s="53"/>
      <c r="C51" s="53"/>
      <c r="D51" s="53"/>
    </row>
    <row r="52" spans="1:4" ht="18.75" customHeight="1" x14ac:dyDescent="0.25">
      <c r="A52" s="45"/>
      <c r="B52" s="45"/>
      <c r="C52" s="45"/>
      <c r="D52" s="45"/>
    </row>
    <row r="53" spans="1:4" ht="18.75" customHeight="1" x14ac:dyDescent="0.25">
      <c r="A53" s="45"/>
      <c r="B53" s="45"/>
      <c r="C53" s="45"/>
      <c r="D53" s="45"/>
    </row>
    <row r="54" spans="1:4" ht="18.75" customHeight="1" x14ac:dyDescent="0.25">
      <c r="A54" s="45"/>
      <c r="B54" s="45"/>
      <c r="C54" s="45"/>
      <c r="D54" s="45"/>
    </row>
    <row r="55" spans="1:4" ht="18.75" customHeight="1" x14ac:dyDescent="0.25">
      <c r="A55" s="45"/>
      <c r="B55" s="45"/>
      <c r="C55" s="45"/>
      <c r="D55" s="45"/>
    </row>
    <row r="56" spans="1:4" ht="18.75" customHeight="1" x14ac:dyDescent="0.25">
      <c r="A56" s="45"/>
      <c r="B56" s="45"/>
      <c r="C56" s="45"/>
      <c r="D56" s="45"/>
    </row>
    <row r="57" spans="1:4" ht="18.75" customHeight="1" x14ac:dyDescent="0.25">
      <c r="A57" s="45"/>
      <c r="B57" s="45"/>
      <c r="C57" s="45"/>
      <c r="D57" s="45"/>
    </row>
    <row r="58" spans="1:4" ht="18.75" customHeight="1" x14ac:dyDescent="0.25">
      <c r="A58" s="45"/>
      <c r="B58" s="45"/>
      <c r="C58" s="45"/>
      <c r="D58" s="45"/>
    </row>
    <row r="59" spans="1:4" ht="18.75" customHeight="1" x14ac:dyDescent="0.25">
      <c r="A59" s="45"/>
      <c r="B59" s="45"/>
      <c r="C59" s="45"/>
      <c r="D59" s="45"/>
    </row>
    <row r="60" spans="1:4" ht="18.75" customHeight="1" x14ac:dyDescent="0.25">
      <c r="A60" s="45"/>
      <c r="B60" s="45"/>
      <c r="C60" s="45"/>
      <c r="D60" s="45"/>
    </row>
    <row r="61" spans="1:4" ht="18.75" customHeight="1" x14ac:dyDescent="0.25">
      <c r="A61" s="45"/>
      <c r="B61" s="45"/>
      <c r="C61" s="45"/>
      <c r="D61" s="45"/>
    </row>
    <row r="62" spans="1:4" ht="18.75" customHeight="1" x14ac:dyDescent="0.25">
      <c r="A62" s="45"/>
      <c r="B62" s="45"/>
      <c r="C62" s="45"/>
      <c r="D62" s="45"/>
    </row>
    <row r="63" spans="1:4" ht="18.75" customHeight="1" x14ac:dyDescent="0.25">
      <c r="A63" s="45"/>
      <c r="B63" s="45"/>
      <c r="C63" s="45"/>
      <c r="D63" s="45"/>
    </row>
    <row r="64" spans="1:4" ht="18.75" customHeight="1" x14ac:dyDescent="0.25">
      <c r="A64" s="45"/>
      <c r="B64" s="45"/>
      <c r="C64" s="45"/>
      <c r="D64" s="45"/>
    </row>
    <row r="65" spans="1:4" ht="18.75" customHeight="1" x14ac:dyDescent="0.25">
      <c r="A65" s="45"/>
      <c r="B65" s="45"/>
      <c r="C65" s="45"/>
      <c r="D65" s="45"/>
    </row>
    <row r="66" spans="1:4" ht="18.75" customHeight="1" x14ac:dyDescent="0.25">
      <c r="A66" s="45"/>
      <c r="B66" s="45"/>
      <c r="C66" s="45"/>
      <c r="D66" s="45"/>
    </row>
    <row r="67" spans="1:4" ht="18.75" customHeight="1" x14ac:dyDescent="0.25">
      <c r="A67" s="45"/>
      <c r="B67" s="45"/>
      <c r="C67" s="45"/>
      <c r="D67" s="45"/>
    </row>
    <row r="68" spans="1:4" ht="18.75" customHeight="1" x14ac:dyDescent="0.25">
      <c r="A68" s="45"/>
      <c r="B68" s="45"/>
      <c r="C68" s="45"/>
      <c r="D68" s="45"/>
    </row>
    <row r="69" spans="1:4" ht="18.75" customHeight="1" x14ac:dyDescent="0.25">
      <c r="A69" s="45"/>
      <c r="B69" s="45"/>
      <c r="C69" s="45"/>
      <c r="D69" s="45"/>
    </row>
  </sheetData>
  <mergeCells count="19">
    <mergeCell ref="A35:D35"/>
    <mergeCell ref="A1:D1"/>
    <mergeCell ref="A2:D2"/>
    <mergeCell ref="B7:D7"/>
    <mergeCell ref="B12:D12"/>
    <mergeCell ref="B16:D16"/>
    <mergeCell ref="B19:D19"/>
    <mergeCell ref="A31:B31"/>
    <mergeCell ref="C31:D31"/>
    <mergeCell ref="C32:D32"/>
    <mergeCell ref="A33:D33"/>
    <mergeCell ref="A34:D34"/>
    <mergeCell ref="A50:D51"/>
    <mergeCell ref="A36:D36"/>
    <mergeCell ref="A38:B38"/>
    <mergeCell ref="A43:D45"/>
    <mergeCell ref="A46:D46"/>
    <mergeCell ref="A47:D47"/>
    <mergeCell ref="A48:D49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  <headerFooter>
    <oddHeader>&amp;R22. melléklet</oddHeader>
  </headerFooter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2025-02-05T12:06:45Z</dcterms:modified>
</cp:coreProperties>
</file>