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előkészítés\Rendelettervezet KT ülésre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finanszírozás!$A$1:$E$88</definedName>
  </definedNames>
  <calcPr calcId="162913"/>
</workbook>
</file>

<file path=xl/calcChain.xml><?xml version="1.0" encoding="utf-8"?>
<calcChain xmlns="http://schemas.openxmlformats.org/spreadsheetml/2006/main">
  <c r="E86" i="1" l="1"/>
  <c r="E84" i="1"/>
  <c r="E85" i="1"/>
  <c r="D13" i="1" l="1"/>
  <c r="E17" i="1" l="1"/>
  <c r="E18" i="1"/>
  <c r="E19" i="1"/>
  <c r="E20" i="1"/>
  <c r="E21" i="1"/>
  <c r="E22" i="1"/>
  <c r="E23" i="1"/>
  <c r="E24" i="1"/>
  <c r="E25" i="1"/>
  <c r="E26" i="1"/>
  <c r="E27" i="1"/>
  <c r="E28" i="1"/>
  <c r="E29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3" i="1"/>
  <c r="E87" i="1"/>
  <c r="C35" i="1" l="1"/>
  <c r="E35" i="1" s="1"/>
  <c r="C34" i="1"/>
  <c r="E34" i="1" s="1"/>
  <c r="C33" i="1"/>
  <c r="E33" i="1" s="1"/>
  <c r="C32" i="1"/>
  <c r="E32" i="1" s="1"/>
  <c r="C31" i="1"/>
  <c r="E31" i="1" s="1"/>
  <c r="C30" i="1"/>
  <c r="E30" i="1" s="1"/>
  <c r="D66" i="1" l="1"/>
  <c r="D88" i="1" s="1"/>
  <c r="E66" i="1" l="1"/>
  <c r="E16" i="1"/>
  <c r="E88" i="1" s="1"/>
  <c r="C13" i="1" l="1"/>
  <c r="E12" i="1" l="1"/>
  <c r="E13" i="1" s="1"/>
  <c r="C88" i="1" l="1"/>
</calcChain>
</file>

<file path=xl/sharedStrings.xml><?xml version="1.0" encoding="utf-8"?>
<sst xmlns="http://schemas.openxmlformats.org/spreadsheetml/2006/main" count="92" uniqueCount="89">
  <si>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</si>
  <si>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</si>
  <si>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</si>
  <si>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</si>
  <si>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</si>
  <si>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</si>
  <si>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</si>
  <si>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</si>
  <si>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</si>
  <si>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</si>
  <si>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</si>
  <si>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</si>
  <si>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</si>
  <si>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</si>
  <si>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</si>
  <si>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</si>
  <si>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</si>
  <si>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</si>
  <si>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</si>
  <si>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</si>
  <si>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Tiszta utca, rendes ház pályázat</t>
  </si>
  <si>
    <t>Lekötött bankbetétek megszüntetéséből származó bevétel tervezett felhasználása:</t>
  </si>
  <si>
    <t>Önkormányzat előző évi maradványának tervezett felhasználása összesen</t>
  </si>
  <si>
    <t>Önkormányzati egyéb feladatok kiadásai</t>
  </si>
  <si>
    <t>II</t>
  </si>
  <si>
    <t>I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</si>
  <si>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</si>
  <si>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</si>
  <si>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</si>
  <si>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</si>
  <si>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</si>
  <si>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Magasnyomású mosóberendezések beszerzése pályázat</t>
  </si>
  <si>
    <t>Kerékpártárolók kialakítása pályázat</t>
  </si>
  <si>
    <t>Rendkívüli támogatások</t>
  </si>
  <si>
    <t xml:space="preserve">2025. évi tervezett belső hiányból és finanszírozási bevételek terhére 
</t>
  </si>
  <si>
    <t>2025. évi tervezett működési előirányzat</t>
  </si>
  <si>
    <t>2025. évi tervezett felhalmozási előirányzat</t>
  </si>
  <si>
    <t>2025. évi feladatok:</t>
  </si>
  <si>
    <t>Előző évi maradvány terhére vállalt önkormányzati kötelezettségek (2024. évről áthúzódó kiadások):</t>
  </si>
  <si>
    <t>2024. évről áthúzódó kiadások:</t>
  </si>
  <si>
    <t>2101-24</t>
  </si>
  <si>
    <t>Erzsébetvárosi Bóbita Óvoda</t>
  </si>
  <si>
    <t>Klauzál téri Vásárcsarnok épületét érintő energiatároló és töltőberendezés telepítésének támogatása</t>
  </si>
  <si>
    <t>Hevederzár pályázat</t>
  </si>
  <si>
    <t>Homlokzat részleges felújításának támogatása</t>
  </si>
  <si>
    <t>Társasház felújítási pályázat I.</t>
  </si>
  <si>
    <t>Társasház felújítási pályázat II.</t>
  </si>
  <si>
    <t>Társasházi energiahatékonysági és klímavédelmi pályázat</t>
  </si>
  <si>
    <t>Garay utca 5. villámvédelmi rendszer kiépítése</t>
  </si>
  <si>
    <t>Erzsébet körút 6. kapcsolószekrény felújítása</t>
  </si>
  <si>
    <t>Nefelejcs utca 39. szám alatti épület udvari hátsó szárny emeleti vizesblokk feletti zárófödém cseréje, megerősítése</t>
  </si>
  <si>
    <t>Almássy tér és utca zöldfelület fejlesztés</t>
  </si>
  <si>
    <t>Reformáció park játszótér felújítása, átépítése</t>
  </si>
  <si>
    <t>Klauzál utca felújítás tervezése</t>
  </si>
  <si>
    <t>Ágyáskerítések telepítése</t>
  </si>
  <si>
    <t>Személygépjármű beszerzés</t>
  </si>
  <si>
    <t>Klauzál tér 7. homlokzat felújítás</t>
  </si>
  <si>
    <t>Tiszta és világos kapualj program II. ütem</t>
  </si>
  <si>
    <t>Önkormányzati tulajdonban lévő ingatlanok kéménybélelés és kapcsolódó munkák elvégzése</t>
  </si>
  <si>
    <t>Thököly úti 100% önkormányzati tulajdonban lévő üzlethelyiségek felújítása</t>
  </si>
  <si>
    <t>Önkormányzati tulajdonú ingatlanokban elektromos hálózat szabványosítása, egyéb elektromos rendszerek kiépítése</t>
  </si>
  <si>
    <t>Önkormányzati tulajdonú ingatlanokban földgáz üzemű fűtés és egyéb épületgépészeti rendszerek kiépítése</t>
  </si>
  <si>
    <t>Kis Diófa utca 6. és Kis Diófa utca 10. szám alatti 100% önkormányzati tulajdonú épületek felújítása</t>
  </si>
  <si>
    <t>Király utca 25-27-29. szám alatti 100% önkormányzati tulajdonú épület felújítása</t>
  </si>
  <si>
    <t>Csányi utca 8. épület felújítása</t>
  </si>
  <si>
    <t>Csányi utca 4. épület felújítása</t>
  </si>
  <si>
    <t>Csányi utca 4. szám alatti 100% önkormányzati tuladonú ingatlanon zöldudvar kialakítása</t>
  </si>
  <si>
    <t>Kis Diófa utca 12. 100% önkormányzati tuladonú ingatlanon zöldudvar kialakítása</t>
  </si>
  <si>
    <t>Péterfy Sándor utca 43. szám alatti 100% önkormányzati tulajdonú épület homlokzatának felújítása</t>
  </si>
  <si>
    <t>Önkormányzati tulajdonú lakóingatlanok rendeltetésszerű lakhatásra való alkalmassá tétele</t>
  </si>
  <si>
    <t>Önkormányzati ingatlanok bérbeadhatóságának biztosítása</t>
  </si>
  <si>
    <t>EVIN Nonprofit Zrt. székhelyeinek és telephelyeinek energetikai korszerűsítése II. ütem</t>
  </si>
  <si>
    <t>Játszótéri eszközök üzemeltetése, karbantartása</t>
  </si>
  <si>
    <t xml:space="preserve">Közterületi illemhelyek üzemeltetése </t>
  </si>
  <si>
    <t>Hulladékgyűjtő konténerek beszerzése</t>
  </si>
  <si>
    <t>Önkormányzati tulajdonú ingatlanok közüzemi díja - víz- és csatorna szolgáltatás</t>
  </si>
  <si>
    <t>Közbeszerzési eljárások teljes körű lebonyolítása</t>
  </si>
  <si>
    <t>Veszélyes hulladék elszállítás közerületről (nem koncesszó alá eső)</t>
  </si>
  <si>
    <t>Önkormányzati tulajdonú ingatlanok közüzemi díja - gázenergia</t>
  </si>
  <si>
    <t>Önkormányzati tulajdonú ingatlanok közüzemi díja - egyéb szolgáltatások</t>
  </si>
  <si>
    <t>Önkormányzati tulajdonú ingatlanok üzemeltetése, fenntartása, karbantartása, erzsébetvárosi gyorsszervíz szolgáltatás</t>
  </si>
  <si>
    <t>Társasházakban lévő önkormányzati tulajdonhoz kapcsolódó kiadások (társasházi ügyintézők és megbízottak)</t>
  </si>
  <si>
    <t>Parkolásüzemeltetési feladatok</t>
  </si>
  <si>
    <t>Fedett, zárható kerékpártárolók társasházak, lakótelepek környékén FPH 143/90/2024 pályázat</t>
  </si>
  <si>
    <t>Erzsébet körút 6. tárgyalóban bútorok felújítása</t>
  </si>
  <si>
    <t>LIFE in RUNOFF című LIFE20 CCA/HU/001774 pályázat</t>
  </si>
  <si>
    <t>LIFE2022-BAUHAUSING Europe pályázat</t>
  </si>
  <si>
    <t xml:space="preserve">Csicsergő Óvoda Rózsa utcai épületszárny tetőfelújítása </t>
  </si>
  <si>
    <t>Thököly út - Verseny utca és Dózsa György út közé eső szakasza - DÉLI oldalának arculati frissítése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</si>
</sst>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3" fillId="0" borderId="13" xfId="0" quotePrefix="1" applyNumberFormat="1" applyFont="1" applyFill="1" applyBorder="1" applyAlignment="1">
      <alignment horizontal="centerContinuous" vertical="center"/>
    </xf>
    <xf numFmtId="3" fontId="3" fillId="0" borderId="14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abSelected="1" view="pageBreakPreview" topLeftCell="A61" zoomScaleNormal="100" zoomScaleSheetLayoutView="100" workbookViewId="0">
      <selection activeCell="B59" sqref="B59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7"/>
      <c r="B1" s="37"/>
      <c r="C1" s="37"/>
      <c r="D1" s="37"/>
      <c r="E1" s="37"/>
    </row>
    <row r="2" spans="1:5" x14ac:dyDescent="0.25">
      <c r="A2" s="37" t="s">
        <v>0</v>
      </c>
      <c r="B2" s="37"/>
      <c r="C2" s="37"/>
      <c r="D2" s="37"/>
      <c r="E2" s="37"/>
    </row>
    <row r="3" spans="1:5" x14ac:dyDescent="0.25">
      <c r="A3" s="38" t="s">
        <v>34</v>
      </c>
      <c r="B3" s="37"/>
      <c r="C3" s="37"/>
      <c r="D3" s="37"/>
      <c r="E3" s="37"/>
    </row>
    <row r="4" spans="1:5" x14ac:dyDescent="0.25">
      <c r="A4" s="37" t="s">
        <v>3</v>
      </c>
      <c r="B4" s="37"/>
      <c r="C4" s="37"/>
      <c r="D4" s="37"/>
      <c r="E4" s="37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39" t="s">
        <v>5</v>
      </c>
      <c r="B6" s="41" t="s">
        <v>2</v>
      </c>
      <c r="C6" s="45" t="s">
        <v>35</v>
      </c>
      <c r="D6" s="45" t="s">
        <v>36</v>
      </c>
      <c r="E6" s="43" t="s">
        <v>4</v>
      </c>
    </row>
    <row r="7" spans="1:5" ht="15" customHeight="1" x14ac:dyDescent="0.25">
      <c r="A7" s="40"/>
      <c r="B7" s="42"/>
      <c r="C7" s="46"/>
      <c r="D7" s="46"/>
      <c r="E7" s="44"/>
    </row>
    <row r="8" spans="1:5" ht="14.25" customHeight="1" x14ac:dyDescent="0.25">
      <c r="A8" s="40"/>
      <c r="B8" s="42"/>
      <c r="C8" s="46"/>
      <c r="D8" s="46"/>
      <c r="E8" s="44"/>
    </row>
    <row r="9" spans="1:5" ht="32.25" customHeight="1" x14ac:dyDescent="0.25">
      <c r="A9" s="40"/>
      <c r="B9" s="42"/>
      <c r="C9" s="46"/>
      <c r="D9" s="46"/>
      <c r="E9" s="44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x14ac:dyDescent="0.25">
      <c r="A11" s="34" t="s">
        <v>25</v>
      </c>
      <c r="B11" s="19" t="s">
        <v>38</v>
      </c>
      <c r="C11" s="7"/>
      <c r="D11" s="7"/>
      <c r="E11" s="5"/>
    </row>
    <row r="12" spans="1:5" ht="37.5" customHeight="1" thickBot="1" x14ac:dyDescent="0.3">
      <c r="A12" s="8">
        <v>9208</v>
      </c>
      <c r="B12" s="9" t="s">
        <v>83</v>
      </c>
      <c r="C12" s="11"/>
      <c r="D12" s="11">
        <v>6516</v>
      </c>
      <c r="E12" s="10">
        <f t="shared" ref="E12:E81" si="0">SUM(C12:D12)</f>
        <v>6516</v>
      </c>
    </row>
    <row r="13" spans="1:5" s="6" customFormat="1" ht="37.5" customHeight="1" thickBot="1" x14ac:dyDescent="0.3">
      <c r="A13" s="31" t="s">
        <v>25</v>
      </c>
      <c r="B13" s="32" t="s">
        <v>22</v>
      </c>
      <c r="C13" s="13">
        <f>SUM(C12:C12)</f>
        <v>0</v>
      </c>
      <c r="D13" s="13">
        <f t="shared" ref="D13:E13" si="1">SUM(D12:D12)</f>
        <v>6516</v>
      </c>
      <c r="E13" s="14">
        <f t="shared" si="1"/>
        <v>6516</v>
      </c>
    </row>
    <row r="14" spans="1:5" s="6" customFormat="1" ht="36.75" customHeight="1" x14ac:dyDescent="0.25">
      <c r="A14" s="15" t="s">
        <v>24</v>
      </c>
      <c r="B14" s="16" t="s">
        <v>21</v>
      </c>
      <c r="C14" s="17"/>
      <c r="D14" s="17"/>
      <c r="E14" s="18"/>
    </row>
    <row r="15" spans="1:5" s="6" customFormat="1" ht="36.75" customHeight="1" x14ac:dyDescent="0.25">
      <c r="A15" s="20"/>
      <c r="B15" s="21" t="s">
        <v>39</v>
      </c>
      <c r="C15" s="22"/>
      <c r="D15" s="22"/>
      <c r="E15" s="23"/>
    </row>
    <row r="16" spans="1:5" ht="37.5" customHeight="1" x14ac:dyDescent="0.25">
      <c r="A16" s="8" t="s">
        <v>40</v>
      </c>
      <c r="B16" s="9" t="s">
        <v>41</v>
      </c>
      <c r="C16" s="11"/>
      <c r="D16" s="11">
        <v>1073</v>
      </c>
      <c r="E16" s="10">
        <f t="shared" si="0"/>
        <v>1073</v>
      </c>
    </row>
    <row r="17" spans="1:5" ht="37.5" customHeight="1" x14ac:dyDescent="0.25">
      <c r="A17" s="8">
        <v>5101</v>
      </c>
      <c r="B17" s="9" t="s">
        <v>49</v>
      </c>
      <c r="C17" s="11"/>
      <c r="D17" s="11">
        <v>1588</v>
      </c>
      <c r="E17" s="10">
        <f t="shared" si="0"/>
        <v>1588</v>
      </c>
    </row>
    <row r="18" spans="1:5" ht="37.5" customHeight="1" x14ac:dyDescent="0.25">
      <c r="A18" s="8">
        <v>5101</v>
      </c>
      <c r="B18" s="9" t="s">
        <v>84</v>
      </c>
      <c r="C18" s="11"/>
      <c r="D18" s="11">
        <v>2310</v>
      </c>
      <c r="E18" s="10">
        <f t="shared" si="0"/>
        <v>2310</v>
      </c>
    </row>
    <row r="19" spans="1:5" ht="37.5" customHeight="1" x14ac:dyDescent="0.25">
      <c r="A19" s="8">
        <v>5101</v>
      </c>
      <c r="B19" s="9" t="s">
        <v>48</v>
      </c>
      <c r="C19" s="11"/>
      <c r="D19" s="11">
        <v>18128</v>
      </c>
      <c r="E19" s="10">
        <f t="shared" si="0"/>
        <v>18128</v>
      </c>
    </row>
    <row r="20" spans="1:5" ht="37.5" customHeight="1" x14ac:dyDescent="0.25">
      <c r="A20" s="8">
        <v>5201</v>
      </c>
      <c r="B20" s="9" t="s">
        <v>8</v>
      </c>
      <c r="C20" s="11">
        <v>32329</v>
      </c>
      <c r="D20" s="11"/>
      <c r="E20" s="10">
        <f t="shared" si="0"/>
        <v>32329</v>
      </c>
    </row>
    <row r="21" spans="1:5" ht="37.5" customHeight="1" x14ac:dyDescent="0.25">
      <c r="A21" s="8">
        <v>5201</v>
      </c>
      <c r="B21" s="9" t="s">
        <v>72</v>
      </c>
      <c r="C21" s="11">
        <v>216</v>
      </c>
      <c r="D21" s="11"/>
      <c r="E21" s="10">
        <f t="shared" si="0"/>
        <v>216</v>
      </c>
    </row>
    <row r="22" spans="1:5" ht="37.5" customHeight="1" x14ac:dyDescent="0.25">
      <c r="A22" s="8">
        <v>5203</v>
      </c>
      <c r="B22" s="9" t="s">
        <v>9</v>
      </c>
      <c r="C22" s="11">
        <v>93476</v>
      </c>
      <c r="D22" s="11"/>
      <c r="E22" s="10">
        <f t="shared" si="0"/>
        <v>93476</v>
      </c>
    </row>
    <row r="23" spans="1:5" ht="37.5" customHeight="1" x14ac:dyDescent="0.25">
      <c r="A23" s="8">
        <v>5203</v>
      </c>
      <c r="B23" s="9" t="s">
        <v>73</v>
      </c>
      <c r="C23" s="11">
        <v>2885</v>
      </c>
      <c r="D23" s="11"/>
      <c r="E23" s="10">
        <f t="shared" si="0"/>
        <v>2885</v>
      </c>
    </row>
    <row r="24" spans="1:5" ht="37.5" customHeight="1" x14ac:dyDescent="0.25">
      <c r="A24" s="8">
        <v>5203</v>
      </c>
      <c r="B24" s="9" t="s">
        <v>26</v>
      </c>
      <c r="C24" s="11">
        <v>1016</v>
      </c>
      <c r="D24" s="11"/>
      <c r="E24" s="10">
        <f t="shared" si="0"/>
        <v>1016</v>
      </c>
    </row>
    <row r="25" spans="1:5" ht="37.5" customHeight="1" x14ac:dyDescent="0.25">
      <c r="A25" s="8">
        <v>5203</v>
      </c>
      <c r="B25" s="9" t="s">
        <v>74</v>
      </c>
      <c r="C25" s="11">
        <v>25000</v>
      </c>
      <c r="D25" s="11"/>
      <c r="E25" s="10">
        <f t="shared" si="0"/>
        <v>25000</v>
      </c>
    </row>
    <row r="26" spans="1:5" ht="37.5" customHeight="1" x14ac:dyDescent="0.25">
      <c r="A26" s="8">
        <v>5204</v>
      </c>
      <c r="B26" s="9" t="s">
        <v>77</v>
      </c>
      <c r="C26" s="11">
        <v>9398</v>
      </c>
      <c r="D26" s="11"/>
      <c r="E26" s="10">
        <f t="shared" si="0"/>
        <v>9398</v>
      </c>
    </row>
    <row r="27" spans="1:5" ht="37.5" customHeight="1" x14ac:dyDescent="0.25">
      <c r="A27" s="8">
        <v>5208</v>
      </c>
      <c r="B27" s="9" t="s">
        <v>10</v>
      </c>
      <c r="C27" s="11">
        <v>28202</v>
      </c>
      <c r="D27" s="11"/>
      <c r="E27" s="10">
        <f t="shared" si="0"/>
        <v>28202</v>
      </c>
    </row>
    <row r="28" spans="1:5" ht="37.5" customHeight="1" x14ac:dyDescent="0.25">
      <c r="A28" s="8">
        <v>5208</v>
      </c>
      <c r="B28" s="9" t="s">
        <v>76</v>
      </c>
      <c r="C28" s="11">
        <v>7757</v>
      </c>
      <c r="D28" s="11"/>
      <c r="E28" s="10">
        <f t="shared" si="0"/>
        <v>7757</v>
      </c>
    </row>
    <row r="29" spans="1:5" ht="37.5" customHeight="1" x14ac:dyDescent="0.25">
      <c r="A29" s="8">
        <v>5210</v>
      </c>
      <c r="B29" s="9" t="s">
        <v>82</v>
      </c>
      <c r="C29" s="11">
        <v>28575</v>
      </c>
      <c r="D29" s="11"/>
      <c r="E29" s="10">
        <f t="shared" si="0"/>
        <v>28575</v>
      </c>
    </row>
    <row r="30" spans="1:5" ht="37.5" customHeight="1" x14ac:dyDescent="0.25">
      <c r="A30" s="8">
        <v>5301</v>
      </c>
      <c r="B30" s="9" t="s">
        <v>28</v>
      </c>
      <c r="C30" s="11">
        <f>20000-19915</f>
        <v>85</v>
      </c>
      <c r="D30" s="11"/>
      <c r="E30" s="10">
        <f t="shared" si="0"/>
        <v>85</v>
      </c>
    </row>
    <row r="31" spans="1:5" ht="37.5" customHeight="1" x14ac:dyDescent="0.25">
      <c r="A31" s="8">
        <v>5301</v>
      </c>
      <c r="B31" s="9" t="s">
        <v>78</v>
      </c>
      <c r="C31" s="11">
        <f>20000-6306</f>
        <v>13694</v>
      </c>
      <c r="D31" s="11"/>
      <c r="E31" s="10">
        <f t="shared" si="0"/>
        <v>13694</v>
      </c>
    </row>
    <row r="32" spans="1:5" ht="37.5" customHeight="1" x14ac:dyDescent="0.25">
      <c r="A32" s="8">
        <v>5301</v>
      </c>
      <c r="B32" s="9" t="s">
        <v>75</v>
      </c>
      <c r="C32" s="11">
        <f>20000-10634</f>
        <v>9366</v>
      </c>
      <c r="D32" s="11"/>
      <c r="E32" s="10">
        <f t="shared" si="0"/>
        <v>9366</v>
      </c>
    </row>
    <row r="33" spans="1:5" ht="37.5" customHeight="1" x14ac:dyDescent="0.25">
      <c r="A33" s="8">
        <v>5301</v>
      </c>
      <c r="B33" s="9" t="s">
        <v>79</v>
      </c>
      <c r="C33" s="11">
        <f>20000+20000-31023</f>
        <v>8977</v>
      </c>
      <c r="D33" s="11"/>
      <c r="E33" s="10">
        <f t="shared" si="0"/>
        <v>8977</v>
      </c>
    </row>
    <row r="34" spans="1:5" ht="37.5" customHeight="1" x14ac:dyDescent="0.25">
      <c r="A34" s="8">
        <v>5301</v>
      </c>
      <c r="B34" s="9" t="s">
        <v>80</v>
      </c>
      <c r="C34" s="11">
        <f>133723+23708</f>
        <v>157431</v>
      </c>
      <c r="D34" s="11"/>
      <c r="E34" s="10">
        <f t="shared" si="0"/>
        <v>157431</v>
      </c>
    </row>
    <row r="35" spans="1:5" ht="37.5" customHeight="1" x14ac:dyDescent="0.25">
      <c r="A35" s="8">
        <v>5301</v>
      </c>
      <c r="B35" s="9" t="s">
        <v>81</v>
      </c>
      <c r="C35" s="11">
        <f>100000-65287</f>
        <v>34713</v>
      </c>
      <c r="D35" s="11"/>
      <c r="E35" s="10">
        <f t="shared" si="0"/>
        <v>34713</v>
      </c>
    </row>
    <row r="36" spans="1:5" ht="37.5" customHeight="1" x14ac:dyDescent="0.25">
      <c r="A36" s="8">
        <v>5303</v>
      </c>
      <c r="B36" s="9" t="s">
        <v>12</v>
      </c>
      <c r="C36" s="11">
        <v>6268</v>
      </c>
      <c r="D36" s="11"/>
      <c r="E36" s="10">
        <f t="shared" si="0"/>
        <v>6268</v>
      </c>
    </row>
    <row r="37" spans="1:5" ht="37.5" customHeight="1" x14ac:dyDescent="0.25">
      <c r="A37" s="8">
        <v>5303</v>
      </c>
      <c r="B37" s="9" t="s">
        <v>20</v>
      </c>
      <c r="C37" s="11">
        <v>15200</v>
      </c>
      <c r="D37" s="11"/>
      <c r="E37" s="10">
        <f t="shared" si="0"/>
        <v>15200</v>
      </c>
    </row>
    <row r="38" spans="1:5" ht="37.5" customHeight="1" x14ac:dyDescent="0.25">
      <c r="A38" s="8">
        <v>5401</v>
      </c>
      <c r="B38" s="9" t="s">
        <v>29</v>
      </c>
      <c r="C38" s="11">
        <v>136752</v>
      </c>
      <c r="D38" s="11"/>
      <c r="E38" s="10">
        <f t="shared" si="0"/>
        <v>136752</v>
      </c>
    </row>
    <row r="39" spans="1:5" ht="37.5" customHeight="1" x14ac:dyDescent="0.25">
      <c r="A39" s="8">
        <v>5403</v>
      </c>
      <c r="B39" s="9" t="s">
        <v>13</v>
      </c>
      <c r="C39" s="11">
        <v>4660</v>
      </c>
      <c r="D39" s="11"/>
      <c r="E39" s="10">
        <f t="shared" si="0"/>
        <v>4660</v>
      </c>
    </row>
    <row r="40" spans="1:5" ht="37.5" customHeight="1" x14ac:dyDescent="0.25">
      <c r="A40" s="8">
        <v>5404</v>
      </c>
      <c r="B40" s="9" t="s">
        <v>30</v>
      </c>
      <c r="C40" s="11">
        <v>85962</v>
      </c>
      <c r="D40" s="11"/>
      <c r="E40" s="10">
        <f t="shared" si="0"/>
        <v>85962</v>
      </c>
    </row>
    <row r="41" spans="1:5" ht="37.5" customHeight="1" x14ac:dyDescent="0.25">
      <c r="A41" s="8">
        <v>5405</v>
      </c>
      <c r="B41" s="9" t="s">
        <v>14</v>
      </c>
      <c r="C41" s="11">
        <v>19443</v>
      </c>
      <c r="D41" s="11"/>
      <c r="E41" s="10">
        <f t="shared" si="0"/>
        <v>19443</v>
      </c>
    </row>
    <row r="42" spans="1:5" ht="37.5" customHeight="1" x14ac:dyDescent="0.25">
      <c r="A42" s="8">
        <v>5407</v>
      </c>
      <c r="B42" s="9" t="s">
        <v>27</v>
      </c>
      <c r="C42" s="11">
        <v>5850</v>
      </c>
      <c r="D42" s="11"/>
      <c r="E42" s="10">
        <f t="shared" si="0"/>
        <v>5850</v>
      </c>
    </row>
    <row r="43" spans="1:5" ht="37.5" customHeight="1" x14ac:dyDescent="0.25">
      <c r="A43" s="8">
        <v>5407</v>
      </c>
      <c r="B43" s="9" t="s">
        <v>11</v>
      </c>
      <c r="C43" s="11">
        <v>62513</v>
      </c>
      <c r="D43" s="11"/>
      <c r="E43" s="10">
        <f t="shared" si="0"/>
        <v>62513</v>
      </c>
    </row>
    <row r="44" spans="1:5" ht="37.5" customHeight="1" x14ac:dyDescent="0.25">
      <c r="A44" s="8">
        <v>6105</v>
      </c>
      <c r="B44" s="9" t="s">
        <v>15</v>
      </c>
      <c r="C44" s="11">
        <v>4992</v>
      </c>
      <c r="D44" s="11"/>
      <c r="E44" s="10">
        <f t="shared" si="0"/>
        <v>4992</v>
      </c>
    </row>
    <row r="45" spans="1:5" ht="37.5" customHeight="1" x14ac:dyDescent="0.25">
      <c r="A45" s="8">
        <v>6106</v>
      </c>
      <c r="B45" s="9" t="s">
        <v>16</v>
      </c>
      <c r="C45" s="11">
        <v>3938</v>
      </c>
      <c r="D45" s="11"/>
      <c r="E45" s="10">
        <f t="shared" si="0"/>
        <v>3938</v>
      </c>
    </row>
    <row r="46" spans="1:5" ht="37.5" customHeight="1" x14ac:dyDescent="0.25">
      <c r="A46" s="8">
        <v>6106</v>
      </c>
      <c r="B46" s="9" t="s">
        <v>17</v>
      </c>
      <c r="C46" s="11">
        <v>4676</v>
      </c>
      <c r="D46" s="11"/>
      <c r="E46" s="10">
        <f t="shared" si="0"/>
        <v>4676</v>
      </c>
    </row>
    <row r="47" spans="1:5" ht="37.5" customHeight="1" x14ac:dyDescent="0.25">
      <c r="A47" s="8">
        <v>6110</v>
      </c>
      <c r="B47" s="9" t="s">
        <v>42</v>
      </c>
      <c r="C47" s="11"/>
      <c r="D47" s="11">
        <v>32000</v>
      </c>
      <c r="E47" s="10">
        <f t="shared" si="0"/>
        <v>32000</v>
      </c>
    </row>
    <row r="48" spans="1:5" ht="37.5" customHeight="1" x14ac:dyDescent="0.25">
      <c r="A48" s="8">
        <v>6110</v>
      </c>
      <c r="B48" s="9" t="s">
        <v>32</v>
      </c>
      <c r="C48" s="11"/>
      <c r="D48" s="11">
        <v>1864</v>
      </c>
      <c r="E48" s="10">
        <f t="shared" si="0"/>
        <v>1864</v>
      </c>
    </row>
    <row r="49" spans="1:5" ht="37.5" customHeight="1" x14ac:dyDescent="0.25">
      <c r="A49" s="8">
        <v>6110</v>
      </c>
      <c r="B49" s="9" t="s">
        <v>31</v>
      </c>
      <c r="C49" s="11"/>
      <c r="D49" s="11">
        <v>1848</v>
      </c>
      <c r="E49" s="10">
        <f t="shared" si="0"/>
        <v>1848</v>
      </c>
    </row>
    <row r="50" spans="1:5" ht="37.5" customHeight="1" x14ac:dyDescent="0.25">
      <c r="A50" s="8">
        <v>6110</v>
      </c>
      <c r="B50" s="9" t="s">
        <v>43</v>
      </c>
      <c r="C50" s="11"/>
      <c r="D50" s="11">
        <v>80</v>
      </c>
      <c r="E50" s="10">
        <f t="shared" si="0"/>
        <v>80</v>
      </c>
    </row>
    <row r="51" spans="1:5" ht="37.5" customHeight="1" x14ac:dyDescent="0.25">
      <c r="A51" s="8">
        <v>6110</v>
      </c>
      <c r="B51" s="9" t="s">
        <v>18</v>
      </c>
      <c r="C51" s="11"/>
      <c r="D51" s="11">
        <v>1090</v>
      </c>
      <c r="E51" s="10">
        <f t="shared" si="0"/>
        <v>1090</v>
      </c>
    </row>
    <row r="52" spans="1:5" ht="37.5" customHeight="1" x14ac:dyDescent="0.25">
      <c r="A52" s="8">
        <v>6301</v>
      </c>
      <c r="B52" s="9" t="s">
        <v>87</v>
      </c>
      <c r="C52" s="11"/>
      <c r="D52" s="11">
        <v>6216</v>
      </c>
      <c r="E52" s="10">
        <f t="shared" si="0"/>
        <v>6216</v>
      </c>
    </row>
    <row r="53" spans="1:5" ht="37.5" customHeight="1" x14ac:dyDescent="0.25">
      <c r="A53" s="8">
        <v>6303</v>
      </c>
      <c r="B53" s="9" t="s">
        <v>51</v>
      </c>
      <c r="C53" s="11"/>
      <c r="D53" s="11">
        <v>87010</v>
      </c>
      <c r="E53" s="10">
        <f t="shared" si="0"/>
        <v>87010</v>
      </c>
    </row>
    <row r="54" spans="1:5" ht="37.5" customHeight="1" x14ac:dyDescent="0.25">
      <c r="A54" s="8">
        <v>6303</v>
      </c>
      <c r="B54" s="9" t="s">
        <v>52</v>
      </c>
      <c r="C54" s="11"/>
      <c r="D54" s="11">
        <v>47404</v>
      </c>
      <c r="E54" s="10">
        <f t="shared" si="0"/>
        <v>47404</v>
      </c>
    </row>
    <row r="55" spans="1:5" ht="37.5" customHeight="1" x14ac:dyDescent="0.25">
      <c r="A55" s="8">
        <v>6303</v>
      </c>
      <c r="B55" s="9" t="s">
        <v>50</v>
      </c>
      <c r="C55" s="11"/>
      <c r="D55" s="11">
        <v>5792</v>
      </c>
      <c r="E55" s="10">
        <f t="shared" si="0"/>
        <v>5792</v>
      </c>
    </row>
    <row r="56" spans="1:5" ht="37.5" customHeight="1" x14ac:dyDescent="0.25">
      <c r="A56" s="8">
        <v>6303</v>
      </c>
      <c r="B56" s="9" t="s">
        <v>88</v>
      </c>
      <c r="C56" s="11"/>
      <c r="D56" s="11">
        <v>18283</v>
      </c>
      <c r="E56" s="10">
        <f t="shared" si="0"/>
        <v>18283</v>
      </c>
    </row>
    <row r="57" spans="1:5" ht="37.5" customHeight="1" x14ac:dyDescent="0.25">
      <c r="A57" s="8">
        <v>6303</v>
      </c>
      <c r="B57" s="9" t="s">
        <v>53</v>
      </c>
      <c r="C57" s="11"/>
      <c r="D57" s="11">
        <v>10795</v>
      </c>
      <c r="E57" s="10">
        <f t="shared" si="0"/>
        <v>10795</v>
      </c>
    </row>
    <row r="58" spans="1:5" ht="37.5" customHeight="1" x14ac:dyDescent="0.25">
      <c r="A58" s="8">
        <v>6303</v>
      </c>
      <c r="B58" s="9" t="s">
        <v>63</v>
      </c>
      <c r="C58" s="11"/>
      <c r="D58" s="11">
        <v>259508</v>
      </c>
      <c r="E58" s="10">
        <f t="shared" si="0"/>
        <v>259508</v>
      </c>
    </row>
    <row r="59" spans="1:5" ht="37.5" customHeight="1" x14ac:dyDescent="0.25">
      <c r="A59" s="8">
        <v>6303</v>
      </c>
      <c r="B59" s="9" t="s">
        <v>64</v>
      </c>
      <c r="C59" s="11"/>
      <c r="D59" s="11">
        <v>148350</v>
      </c>
      <c r="E59" s="10">
        <f t="shared" si="0"/>
        <v>148350</v>
      </c>
    </row>
    <row r="60" spans="1:5" ht="37.5" customHeight="1" x14ac:dyDescent="0.25">
      <c r="A60" s="8">
        <v>6303</v>
      </c>
      <c r="B60" s="9" t="s">
        <v>65</v>
      </c>
      <c r="C60" s="11"/>
      <c r="D60" s="11">
        <v>320284</v>
      </c>
      <c r="E60" s="10">
        <f t="shared" si="0"/>
        <v>320284</v>
      </c>
    </row>
    <row r="61" spans="1:5" ht="37.5" customHeight="1" x14ac:dyDescent="0.25">
      <c r="A61" s="8">
        <v>6303</v>
      </c>
      <c r="B61" s="9" t="s">
        <v>66</v>
      </c>
      <c r="C61" s="11"/>
      <c r="D61" s="11">
        <v>21484</v>
      </c>
      <c r="E61" s="10">
        <f t="shared" si="0"/>
        <v>21484</v>
      </c>
    </row>
    <row r="62" spans="1:5" ht="37.5" customHeight="1" x14ac:dyDescent="0.25">
      <c r="A62" s="8">
        <v>6303</v>
      </c>
      <c r="B62" s="9" t="s">
        <v>68</v>
      </c>
      <c r="C62" s="11"/>
      <c r="D62" s="11">
        <v>27725</v>
      </c>
      <c r="E62" s="10">
        <f t="shared" si="0"/>
        <v>27725</v>
      </c>
    </row>
    <row r="63" spans="1:5" ht="37.5" customHeight="1" x14ac:dyDescent="0.25">
      <c r="A63" s="8">
        <v>6303</v>
      </c>
      <c r="B63" s="9" t="s">
        <v>56</v>
      </c>
      <c r="C63" s="11"/>
      <c r="D63" s="11">
        <v>258106</v>
      </c>
      <c r="E63" s="10">
        <f t="shared" si="0"/>
        <v>258106</v>
      </c>
    </row>
    <row r="64" spans="1:5" ht="37.5" customHeight="1" x14ac:dyDescent="0.25">
      <c r="A64" s="8">
        <v>6303</v>
      </c>
      <c r="B64" s="9" t="s">
        <v>69</v>
      </c>
      <c r="C64" s="11"/>
      <c r="D64" s="11">
        <v>270685</v>
      </c>
      <c r="E64" s="10">
        <f t="shared" si="0"/>
        <v>270685</v>
      </c>
    </row>
    <row r="65" spans="1:5" ht="37.5" customHeight="1" x14ac:dyDescent="0.25">
      <c r="A65" s="8">
        <v>6303</v>
      </c>
      <c r="B65" s="9" t="s">
        <v>57</v>
      </c>
      <c r="C65" s="11"/>
      <c r="D65" s="11">
        <v>54038</v>
      </c>
      <c r="E65" s="10">
        <f t="shared" si="0"/>
        <v>54038</v>
      </c>
    </row>
    <row r="66" spans="1:5" ht="37.5" customHeight="1" x14ac:dyDescent="0.25">
      <c r="A66" s="8">
        <v>6303</v>
      </c>
      <c r="B66" s="9" t="s">
        <v>70</v>
      </c>
      <c r="C66" s="11"/>
      <c r="D66" s="11">
        <f>56851-56851+52806</f>
        <v>52806</v>
      </c>
      <c r="E66" s="10">
        <f t="shared" si="0"/>
        <v>52806</v>
      </c>
    </row>
    <row r="67" spans="1:5" ht="37.5" customHeight="1" x14ac:dyDescent="0.25">
      <c r="A67" s="8">
        <v>6303</v>
      </c>
      <c r="B67" s="9" t="s">
        <v>58</v>
      </c>
      <c r="C67" s="11"/>
      <c r="D67" s="11">
        <v>32336</v>
      </c>
      <c r="E67" s="10">
        <f t="shared" si="0"/>
        <v>32336</v>
      </c>
    </row>
    <row r="68" spans="1:5" ht="37.5" customHeight="1" x14ac:dyDescent="0.25">
      <c r="A68" s="8">
        <v>6303</v>
      </c>
      <c r="B68" s="9" t="s">
        <v>59</v>
      </c>
      <c r="C68" s="11"/>
      <c r="D68" s="11">
        <v>117137</v>
      </c>
      <c r="E68" s="10">
        <f t="shared" si="0"/>
        <v>117137</v>
      </c>
    </row>
    <row r="69" spans="1:5" ht="37.5" customHeight="1" x14ac:dyDescent="0.25">
      <c r="A69" s="8">
        <v>6303</v>
      </c>
      <c r="B69" s="9" t="s">
        <v>67</v>
      </c>
      <c r="C69" s="11"/>
      <c r="D69" s="11">
        <v>18216</v>
      </c>
      <c r="E69" s="10">
        <f t="shared" si="0"/>
        <v>18216</v>
      </c>
    </row>
    <row r="70" spans="1:5" ht="37.5" customHeight="1" x14ac:dyDescent="0.25">
      <c r="A70" s="8">
        <v>6303</v>
      </c>
      <c r="B70" s="9" t="s">
        <v>60</v>
      </c>
      <c r="C70" s="11"/>
      <c r="D70" s="11">
        <v>58865</v>
      </c>
      <c r="E70" s="10">
        <f t="shared" si="0"/>
        <v>58865</v>
      </c>
    </row>
    <row r="71" spans="1:5" ht="37.5" customHeight="1" x14ac:dyDescent="0.25">
      <c r="A71" s="8">
        <v>6303</v>
      </c>
      <c r="B71" s="9" t="s">
        <v>71</v>
      </c>
      <c r="C71" s="11"/>
      <c r="D71" s="11">
        <v>40853</v>
      </c>
      <c r="E71" s="10">
        <f t="shared" si="0"/>
        <v>40853</v>
      </c>
    </row>
    <row r="72" spans="1:5" ht="37.5" customHeight="1" x14ac:dyDescent="0.25">
      <c r="A72" s="8">
        <v>6303</v>
      </c>
      <c r="B72" s="9" t="s">
        <v>61</v>
      </c>
      <c r="C72" s="11"/>
      <c r="D72" s="11">
        <v>57150</v>
      </c>
      <c r="E72" s="10">
        <f t="shared" si="0"/>
        <v>57150</v>
      </c>
    </row>
    <row r="73" spans="1:5" ht="37.5" customHeight="1" x14ac:dyDescent="0.25">
      <c r="A73" s="8">
        <v>6303</v>
      </c>
      <c r="B73" s="9" t="s">
        <v>62</v>
      </c>
      <c r="C73" s="11"/>
      <c r="D73" s="11">
        <v>346558</v>
      </c>
      <c r="E73" s="10">
        <f t="shared" si="0"/>
        <v>346558</v>
      </c>
    </row>
    <row r="74" spans="1:5" ht="37.5" customHeight="1" x14ac:dyDescent="0.25">
      <c r="A74" s="8">
        <v>6404</v>
      </c>
      <c r="B74" s="9" t="s">
        <v>54</v>
      </c>
      <c r="C74" s="11"/>
      <c r="D74" s="11">
        <v>11333</v>
      </c>
      <c r="E74" s="10">
        <f t="shared" si="0"/>
        <v>11333</v>
      </c>
    </row>
    <row r="75" spans="1:5" ht="37.5" customHeight="1" x14ac:dyDescent="0.25">
      <c r="A75" s="8">
        <v>6404</v>
      </c>
      <c r="B75" s="9" t="s">
        <v>55</v>
      </c>
      <c r="C75" s="11"/>
      <c r="D75" s="11">
        <v>11835</v>
      </c>
      <c r="E75" s="10">
        <f t="shared" si="0"/>
        <v>11835</v>
      </c>
    </row>
    <row r="76" spans="1:5" ht="37.5" customHeight="1" x14ac:dyDescent="0.25">
      <c r="A76" s="8">
        <v>6501</v>
      </c>
      <c r="B76" s="9" t="s">
        <v>19</v>
      </c>
      <c r="C76" s="11"/>
      <c r="D76" s="11">
        <v>101911</v>
      </c>
      <c r="E76" s="10">
        <f t="shared" si="0"/>
        <v>101911</v>
      </c>
    </row>
    <row r="77" spans="1:5" ht="37.5" customHeight="1" x14ac:dyDescent="0.25">
      <c r="A77" s="8">
        <v>6501</v>
      </c>
      <c r="B77" s="9" t="s">
        <v>45</v>
      </c>
      <c r="C77" s="11"/>
      <c r="D77" s="11">
        <v>139553</v>
      </c>
      <c r="E77" s="10">
        <f t="shared" si="0"/>
        <v>139553</v>
      </c>
    </row>
    <row r="78" spans="1:5" ht="37.5" customHeight="1" x14ac:dyDescent="0.25">
      <c r="A78" s="8">
        <v>6501</v>
      </c>
      <c r="B78" s="9" t="s">
        <v>46</v>
      </c>
      <c r="C78" s="11"/>
      <c r="D78" s="11">
        <v>298268</v>
      </c>
      <c r="E78" s="10">
        <f t="shared" si="0"/>
        <v>298268</v>
      </c>
    </row>
    <row r="79" spans="1:5" ht="37.5" customHeight="1" x14ac:dyDescent="0.25">
      <c r="A79" s="8">
        <v>6501</v>
      </c>
      <c r="B79" s="9" t="s">
        <v>33</v>
      </c>
      <c r="C79" s="11"/>
      <c r="D79" s="11">
        <v>16000</v>
      </c>
      <c r="E79" s="10">
        <f t="shared" si="0"/>
        <v>16000</v>
      </c>
    </row>
    <row r="80" spans="1:5" ht="37.5" customHeight="1" x14ac:dyDescent="0.25">
      <c r="A80" s="8">
        <v>6501</v>
      </c>
      <c r="B80" s="9" t="s">
        <v>44</v>
      </c>
      <c r="C80" s="11"/>
      <c r="D80" s="11">
        <v>25278</v>
      </c>
      <c r="E80" s="10">
        <f t="shared" si="0"/>
        <v>25278</v>
      </c>
    </row>
    <row r="81" spans="1:5" ht="37.5" customHeight="1" x14ac:dyDescent="0.25">
      <c r="A81" s="8">
        <v>6501</v>
      </c>
      <c r="B81" s="9" t="s">
        <v>47</v>
      </c>
      <c r="C81" s="11"/>
      <c r="D81" s="11">
        <v>4068</v>
      </c>
      <c r="E81" s="10">
        <f t="shared" si="0"/>
        <v>4068</v>
      </c>
    </row>
    <row r="82" spans="1:5" s="6" customFormat="1" ht="36.75" customHeight="1" x14ac:dyDescent="0.25">
      <c r="A82" s="20"/>
      <c r="B82" s="21" t="s">
        <v>37</v>
      </c>
      <c r="C82" s="22"/>
      <c r="D82" s="22"/>
      <c r="E82" s="23"/>
    </row>
    <row r="83" spans="1:5" s="2" customFormat="1" ht="37.5" customHeight="1" x14ac:dyDescent="0.25">
      <c r="A83" s="24">
        <v>5503</v>
      </c>
      <c r="B83" s="9" t="s">
        <v>6</v>
      </c>
      <c r="C83" s="25">
        <v>2100000</v>
      </c>
      <c r="D83" s="25"/>
      <c r="E83" s="26">
        <f t="shared" ref="E83:E87" si="2">SUM(C83:D83)</f>
        <v>2100000</v>
      </c>
    </row>
    <row r="84" spans="1:5" s="2" customFormat="1" ht="37.5" customHeight="1" x14ac:dyDescent="0.25">
      <c r="A84" s="35">
        <v>9128</v>
      </c>
      <c r="B84" s="28" t="s">
        <v>85</v>
      </c>
      <c r="C84" s="36">
        <v>12055</v>
      </c>
      <c r="D84" s="36">
        <v>3465</v>
      </c>
      <c r="E84" s="26">
        <f t="shared" si="2"/>
        <v>15520</v>
      </c>
    </row>
    <row r="85" spans="1:5" s="2" customFormat="1" ht="37.5" customHeight="1" x14ac:dyDescent="0.25">
      <c r="A85" s="35">
        <v>9133</v>
      </c>
      <c r="B85" s="28" t="s">
        <v>86</v>
      </c>
      <c r="C85" s="36">
        <v>22800</v>
      </c>
      <c r="D85" s="36">
        <v>135140</v>
      </c>
      <c r="E85" s="26">
        <f t="shared" si="2"/>
        <v>157940</v>
      </c>
    </row>
    <row r="86" spans="1:5" s="2" customFormat="1" ht="37.5" customHeight="1" x14ac:dyDescent="0.25">
      <c r="A86" s="8">
        <v>9208</v>
      </c>
      <c r="B86" s="9" t="s">
        <v>83</v>
      </c>
      <c r="C86" s="36"/>
      <c r="D86" s="36">
        <v>1812</v>
      </c>
      <c r="E86" s="26">
        <f t="shared" si="2"/>
        <v>1812</v>
      </c>
    </row>
    <row r="87" spans="1:5" ht="37.5" customHeight="1" thickBot="1" x14ac:dyDescent="0.3">
      <c r="A87" s="27"/>
      <c r="B87" s="28" t="s">
        <v>23</v>
      </c>
      <c r="C87" s="29">
        <v>608060</v>
      </c>
      <c r="D87" s="29">
        <v>1934802</v>
      </c>
      <c r="E87" s="30">
        <f t="shared" si="2"/>
        <v>2542862</v>
      </c>
    </row>
    <row r="88" spans="1:5" s="6" customFormat="1" ht="36.75" customHeight="1" thickBot="1" x14ac:dyDescent="0.3">
      <c r="A88" s="33" t="s">
        <v>24</v>
      </c>
      <c r="B88" s="12" t="s">
        <v>7</v>
      </c>
      <c r="C88" s="13">
        <f>SUM(C14:C87)</f>
        <v>3546289</v>
      </c>
      <c r="D88" s="13">
        <f t="shared" ref="D88:E88" si="3">SUM(D14:D87)</f>
        <v>5003047</v>
      </c>
      <c r="E88" s="14">
        <f t="shared" si="3"/>
        <v>8549336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20.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2025-02-04T09:14:38Z</cp:lastPrinted>
  <dcterms:created xsi:type="dcterms:W3CDTF">2016-02-15T15:57:55Z</dcterms:created>
  <dcterms:modified xsi:type="dcterms:W3CDTF">2025-02-06T11:58:27Z</dcterms:modified>
</cp:coreProperties>
</file>