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csaigy\AppData\Roaming\Elo\Postbox\Batóné Dr. Mácsai Gyöngyvér\CheckOut\"/>
    </mc:Choice>
  </mc:AlternateContent>
  <bookViews>
    <workbookView xWindow="0" yWindow="0" windowWidth="28800" windowHeight="11535"/>
  </bookViews>
  <sheets>
    <sheet name="2022" sheetId="2" r:id="rId1"/>
  </sheets>
  <definedNames>
    <definedName name="_xlnm.Print_Titles" localSheetId="0">'2022'!$3:$9</definedName>
    <definedName name="_xlnm.Print_Area" localSheetId="0">'2022'!$A$1:$F$89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8" i="2" l="1"/>
  <c r="F36" i="2"/>
  <c r="F51" i="2" l="1"/>
  <c r="F58" i="2" l="1"/>
  <c r="F57" i="2"/>
  <c r="F56" i="2"/>
  <c r="F55" i="2"/>
  <c r="F54" i="2"/>
  <c r="F53" i="2"/>
  <c r="F52" i="2"/>
  <c r="F50" i="2"/>
  <c r="F49" i="2"/>
  <c r="F47" i="2"/>
  <c r="F46" i="2"/>
  <c r="F45" i="2"/>
  <c r="F83" i="2"/>
  <c r="F84" i="2"/>
  <c r="F82" i="2"/>
  <c r="F71" i="2" l="1"/>
  <c r="F89" i="2" l="1"/>
  <c r="F88" i="2"/>
  <c r="F80" i="2"/>
  <c r="F40" i="2"/>
  <c r="F79" i="2" l="1"/>
  <c r="F78" i="2"/>
  <c r="F77" i="2"/>
  <c r="F76" i="2"/>
  <c r="F75" i="2"/>
  <c r="F72" i="2"/>
  <c r="F73" i="2"/>
  <c r="F74" i="2"/>
  <c r="F66" i="2"/>
  <c r="F67" i="2"/>
  <c r="F68" i="2"/>
  <c r="F31" i="2"/>
  <c r="F34" i="2" l="1"/>
  <c r="F35" i="2"/>
  <c r="F11" i="2"/>
  <c r="F12" i="2"/>
  <c r="F13" i="2"/>
  <c r="F14" i="2"/>
  <c r="F15" i="2"/>
  <c r="F16" i="2"/>
  <c r="F17" i="2"/>
  <c r="F18" i="2"/>
  <c r="F19" i="2"/>
  <c r="F20" i="2"/>
  <c r="F86" i="2"/>
  <c r="F39" i="2"/>
  <c r="F70" i="2"/>
  <c r="F81" i="2"/>
  <c r="A12" i="2"/>
  <c r="A13" i="2" s="1"/>
  <c r="A14" i="2" s="1"/>
  <c r="A15" i="2" s="1"/>
  <c r="A16" i="2" s="1"/>
  <c r="A17" i="2" s="1"/>
  <c r="A18" i="2" s="1"/>
  <c r="A19" i="2" s="1"/>
  <c r="A20" i="2" s="1"/>
  <c r="F30" i="2"/>
  <c r="F29" i="2"/>
  <c r="A21" i="2" l="1"/>
  <c r="A22" i="2" s="1"/>
  <c r="A23" i="2" s="1"/>
  <c r="A24" i="2" s="1"/>
  <c r="A25" i="2" s="1"/>
  <c r="A26" i="2" l="1"/>
  <c r="A27" i="2" s="1"/>
  <c r="F62" i="2"/>
  <c r="F42" i="2"/>
  <c r="F43" i="2"/>
  <c r="F61" i="2" l="1"/>
  <c r="F63" i="2"/>
  <c r="F64" i="2"/>
  <c r="F60" i="2" l="1"/>
  <c r="F26" i="2" l="1"/>
  <c r="F24" i="2"/>
  <c r="F23" i="2"/>
  <c r="F69" i="2" l="1"/>
  <c r="F38" i="2" l="1"/>
  <c r="F33" i="2"/>
  <c r="F28" i="2"/>
  <c r="F27" i="2"/>
  <c r="F25" i="2"/>
  <c r="F22" i="2"/>
  <c r="F21" i="2"/>
  <c r="A28" i="2" l="1"/>
  <c r="A29" i="2" s="1"/>
  <c r="A30" i="2" l="1"/>
  <c r="A31" i="2" s="1"/>
  <c r="A33" i="2" s="1"/>
  <c r="A34" i="2" s="1"/>
  <c r="A35" i="2" s="1"/>
  <c r="A39" i="2" s="1"/>
  <c r="A40" i="2" l="1"/>
  <c r="A42" i="2" s="1"/>
  <c r="A43" i="2" s="1"/>
  <c r="A45" i="2" s="1"/>
  <c r="A46" i="2" s="1"/>
  <c r="A47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60" i="2" s="1"/>
  <c r="A61" i="2" s="1"/>
  <c r="A62" i="2" s="1"/>
  <c r="A63" i="2" s="1"/>
  <c r="A64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6" i="2" s="1"/>
  <c r="A88" i="2" s="1"/>
  <c r="A89" i="2" s="1"/>
</calcChain>
</file>

<file path=xl/sharedStrings.xml><?xml version="1.0" encoding="utf-8"?>
<sst xmlns="http://schemas.openxmlformats.org/spreadsheetml/2006/main" count="96" uniqueCount="94">
  <si>
    <t>Sor-szám</t>
  </si>
  <si>
    <t>Feladat megnevezése</t>
  </si>
  <si>
    <t xml:space="preserve"> Kiadás tervezett összege</t>
  </si>
  <si>
    <t>2022. év</t>
  </si>
  <si>
    <t>Összesen</t>
  </si>
  <si>
    <t>1</t>
  </si>
  <si>
    <t>2</t>
  </si>
  <si>
    <t>3</t>
  </si>
  <si>
    <t>4</t>
  </si>
  <si>
    <t>5</t>
  </si>
  <si>
    <t xml:space="preserve">Mobil illemhelyek üzemeltetése </t>
  </si>
  <si>
    <t xml:space="preserve">Közterületi illemhelyek üzemeltetése </t>
  </si>
  <si>
    <t xml:space="preserve">Közterületi táblák kihelyezése </t>
  </si>
  <si>
    <t>Közművelődési feladatok:</t>
  </si>
  <si>
    <t>Budapest Főváros VII. Kerület Erzsébetváros Önkormányzata</t>
  </si>
  <si>
    <t>2023. év</t>
  </si>
  <si>
    <t>Polgármesteri Hivatal feladatai:</t>
  </si>
  <si>
    <t>Főépítészi és vagyongazdálkodási feladatok:</t>
  </si>
  <si>
    <t>Önkormányzat általános működési feladatai:</t>
  </si>
  <si>
    <t>Elektromos töltőállomások karbantartása</t>
  </si>
  <si>
    <t>Elektromos töltőállomások javítása</t>
  </si>
  <si>
    <t>Elektromobilitás szolgáltatás</t>
  </si>
  <si>
    <t>Elektromos töltőállomások biztosítása</t>
  </si>
  <si>
    <t>Egyéb városüzemeltetési feladatok</t>
  </si>
  <si>
    <t>Műszaki és egyéb szakértői feladatok</t>
  </si>
  <si>
    <t>ERöMŰVHÁZ Nonprofit Kft. közszolgáltatási keretszerződés alapján ellátandó feladatok</t>
  </si>
  <si>
    <t>Jogi szolgáltatások igénybevétele</t>
  </si>
  <si>
    <t>Polgármesteri Hivatal takarítása</t>
  </si>
  <si>
    <t>Polgármesteri Hivatal karbantartása</t>
  </si>
  <si>
    <t>adatok ezer Ft-ban</t>
  </si>
  <si>
    <t>2022. évi költségvetés terhére tervezett kötelezettségvállalásai</t>
  </si>
  <si>
    <t>2024. év</t>
  </si>
  <si>
    <t>Városüzemeltetési feladatok:</t>
  </si>
  <si>
    <t>Forgalomtechnikai terv készítése</t>
  </si>
  <si>
    <t>Forgalomtechnikai kiadások - szegélykorrekciók</t>
  </si>
  <si>
    <t>Graffiti mentesítés</t>
  </si>
  <si>
    <t xml:space="preserve">Kutyafuttatók karbantartása és üzemeltetése </t>
  </si>
  <si>
    <t>Címfestés</t>
  </si>
  <si>
    <t>Út- és járdafenntartás</t>
  </si>
  <si>
    <t xml:space="preserve">Veszélyes útburkolat-hibák táblázása, lámpázása </t>
  </si>
  <si>
    <t>Murányi utca 13. konténer beszerzés</t>
  </si>
  <si>
    <t>Belső ellenőrzés</t>
  </si>
  <si>
    <t>Informatikai eszközök beszerzése</t>
  </si>
  <si>
    <t>Iktatórendszer bérlése</t>
  </si>
  <si>
    <t>6=3+4+5</t>
  </si>
  <si>
    <t>Bihari János Kulturális Egyesület közművelődési megállapodás</t>
  </si>
  <si>
    <t>Erzsébetvárosi Nefelejcs Óvoda feladatai:</t>
  </si>
  <si>
    <t>Golgota Keresztény Gyülekezet támogatása - téli krízishelyzet esetén nappali melegedő meghosszabbított nyitvatartásának biztosítása</t>
  </si>
  <si>
    <t>Myrai Vallási Közhasznú Egyesület támogatása - éjjeli menedékhely, átmeneti szállás nyújtása</t>
  </si>
  <si>
    <t>Társasházi közgyűlés határozata alapján célbefizetés</t>
  </si>
  <si>
    <t>Veszélyhelyzet esetén sürgős intézkedést igénylő felújítások, beruházások</t>
  </si>
  <si>
    <t>Honda-Kränzle magasnyomású berendezések beszerzése
(4 db)</t>
  </si>
  <si>
    <t>Magas- és mélyépítési feladatok tervezése</t>
  </si>
  <si>
    <t>Magas- és mélyépítési feladatok műszaki ellenőrzése</t>
  </si>
  <si>
    <t>Tiszta utca, rendes ház pályázat nyerteseinek díjazása</t>
  </si>
  <si>
    <t>Nyomtatók bérlése</t>
  </si>
  <si>
    <t>Microsoft licencek</t>
  </si>
  <si>
    <t>Különféle nyomtatványok előállítása</t>
  </si>
  <si>
    <t>Dekorációs elemek gyártása, elhelyezése</t>
  </si>
  <si>
    <t>Országgyűlési választásokkal kapcsolatos kiadások</t>
  </si>
  <si>
    <t>Népszavazással kapcsolatos kiadások</t>
  </si>
  <si>
    <t>Zászlókészítés</t>
  </si>
  <si>
    <t>Led-es fényforrások beszerzése</t>
  </si>
  <si>
    <t>Mobilkészülékek és kellékek beszerzése</t>
  </si>
  <si>
    <t>Gyógypedagógus foglalkoztatása (+1 álláshely határozatlan idejű kinevezéssel, szociális hozzájárulási adóval)</t>
  </si>
  <si>
    <t>Mobil távközlési szolgáltatás</t>
  </si>
  <si>
    <t>Mobil parkolási szolgáltatás</t>
  </si>
  <si>
    <t>Vezetékes távközlési szolgáltatás</t>
  </si>
  <si>
    <t>Egyedi nyomdaipari és papíripari termékek, irodaszerek beszerzése</t>
  </si>
  <si>
    <t>Arculati elemek gyártása és elhelyezése</t>
  </si>
  <si>
    <t>Két közoktatási intézmény részére fűtési rendszer beszerzése</t>
  </si>
  <si>
    <t>Erzsébetváros Rendészeti Igazgatósága feladatai:</t>
  </si>
  <si>
    <t>Térfigyelő kamerarendszer karbantartása</t>
  </si>
  <si>
    <t>Erzsébetváros Újság nyomdai előállítás</t>
  </si>
  <si>
    <t>Erzsébetváros Újság terjesztés</t>
  </si>
  <si>
    <t>Erzsébetváros Újság személyi juttatások</t>
  </si>
  <si>
    <t>Kamaszbarát Önkormányzat</t>
  </si>
  <si>
    <t>Kommunikációs feladatok ellátása, marketing</t>
  </si>
  <si>
    <t>Pályázati előkészítés (ITS, megvalósíthatósági tanulmány, koncepció)</t>
  </si>
  <si>
    <t>Közvéleménykutatás</t>
  </si>
  <si>
    <t xml:space="preserve">Verseny utcával kapcsolatos szakértői költségek (műszaki ellenőrök, projektmenedzsmentben való részvétel, minőségbiztosítási feladatok) </t>
  </si>
  <si>
    <t>Kerületi arculatformálás, turisztikai fejlesztések</t>
  </si>
  <si>
    <t>Érme készítés</t>
  </si>
  <si>
    <t>Emléktábla készítés</t>
  </si>
  <si>
    <t>Tanácsadás, szakértői költségek</t>
  </si>
  <si>
    <t>Stratégiai elemzés, tanácsadás</t>
  </si>
  <si>
    <t>Díjakkal, ünnepekkel, évfordulókkal kapcsolatos feladatok:</t>
  </si>
  <si>
    <t>Stratégiai feladatok:</t>
  </si>
  <si>
    <t>Kommunikációs tanácsadás</t>
  </si>
  <si>
    <t>Fadoboz előállítás</t>
  </si>
  <si>
    <t>Stratégiaalkotás</t>
  </si>
  <si>
    <t>Szociális és egészségügyi feladatok:</t>
  </si>
  <si>
    <t>Ingatlanforgalmi szakvélemények, értékbecslések</t>
  </si>
  <si>
    <t xml:space="preserve">Garay tér 20. szám alatti társasház felé fennálló tartozás kiegyenlítése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</si>
</sst>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/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9" fontId="4" fillId="0" borderId="18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6" fillId="0" borderId="0" xfId="0" applyFont="1" applyFill="1"/>
    <xf numFmtId="0" fontId="4" fillId="0" borderId="18" xfId="0" applyFont="1" applyFill="1" applyBorder="1" applyAlignment="1">
      <alignment horizontal="left" vertical="center"/>
    </xf>
    <xf numFmtId="3" fontId="5" fillId="0" borderId="7" xfId="0" applyNumberFormat="1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3" fontId="5" fillId="0" borderId="10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49" fontId="9" fillId="0" borderId="12" xfId="0" applyNumberFormat="1" applyFont="1" applyFill="1" applyBorder="1" applyAlignment="1">
      <alignment horizontal="left" vertical="center" wrapText="1"/>
    </xf>
    <xf numFmtId="3" fontId="8" fillId="0" borderId="19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/>
    </xf>
    <xf numFmtId="3" fontId="2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49" fontId="6" fillId="0" borderId="12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6" fillId="0" borderId="7" xfId="0" applyNumberFormat="1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left" vertical="center" wrapText="1"/>
    </xf>
    <xf numFmtId="49" fontId="6" fillId="0" borderId="21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3" fontId="6" fillId="3" borderId="6" xfId="0" applyNumberFormat="1" applyFont="1" applyFill="1" applyBorder="1" applyAlignment="1">
      <alignment vertical="center"/>
    </xf>
    <xf numFmtId="0" fontId="5" fillId="2" borderId="0" xfId="0" applyFont="1" applyFill="1"/>
    <xf numFmtId="3" fontId="5" fillId="2" borderId="0" xfId="0" applyNumberFormat="1" applyFont="1" applyFill="1" applyAlignment="1">
      <alignment horizontal="right"/>
    </xf>
    <xf numFmtId="3" fontId="6" fillId="3" borderId="8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left" vertical="center" wrapText="1"/>
    </xf>
    <xf numFmtId="3" fontId="6" fillId="3" borderId="10" xfId="0" applyNumberFormat="1" applyFont="1" applyFill="1" applyBorder="1" applyAlignment="1">
      <alignment vertical="center"/>
    </xf>
    <xf numFmtId="0" fontId="10" fillId="3" borderId="0" xfId="0" applyFont="1" applyFill="1"/>
    <xf numFmtId="3" fontId="10" fillId="3" borderId="0" xfId="0" applyNumberFormat="1" applyFont="1" applyFill="1" applyAlignment="1">
      <alignment horizontal="right"/>
    </xf>
    <xf numFmtId="49" fontId="6" fillId="3" borderId="5" xfId="0" applyNumberFormat="1" applyFont="1" applyFill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left" vertical="center" wrapText="1"/>
    </xf>
    <xf numFmtId="3" fontId="6" fillId="0" borderId="17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horizontal="right" vertical="center" wrapText="1"/>
    </xf>
    <xf numFmtId="3" fontId="6" fillId="3" borderId="21" xfId="0" applyNumberFormat="1" applyFont="1" applyFill="1" applyBorder="1" applyAlignment="1">
      <alignment horizontal="right" vertical="center" wrapText="1"/>
    </xf>
    <xf numFmtId="3" fontId="6" fillId="3" borderId="12" xfId="1" applyNumberFormat="1" applyFont="1" applyFill="1" applyBorder="1" applyAlignment="1">
      <alignment vertical="center"/>
    </xf>
    <xf numFmtId="164" fontId="6" fillId="3" borderId="12" xfId="1" applyNumberFormat="1" applyFont="1" applyFill="1" applyBorder="1" applyAlignment="1">
      <alignment horizontal="right" vertical="center"/>
    </xf>
    <xf numFmtId="3" fontId="6" fillId="3" borderId="6" xfId="1" applyNumberFormat="1" applyFont="1" applyFill="1" applyBorder="1" applyAlignment="1">
      <alignment vertical="center" wrapText="1"/>
    </xf>
    <xf numFmtId="164" fontId="6" fillId="3" borderId="6" xfId="1" applyNumberFormat="1" applyFont="1" applyFill="1" applyBorder="1" applyAlignment="1">
      <alignment horizontal="right" vertical="center" wrapText="1"/>
    </xf>
    <xf numFmtId="3" fontId="6" fillId="3" borderId="6" xfId="1" applyNumberFormat="1" applyFont="1" applyFill="1" applyBorder="1" applyAlignment="1">
      <alignment vertical="center"/>
    </xf>
    <xf numFmtId="164" fontId="6" fillId="3" borderId="6" xfId="1" applyNumberFormat="1" applyFont="1" applyFill="1" applyBorder="1" applyAlignment="1">
      <alignment horizontal="right" vertical="center"/>
    </xf>
    <xf numFmtId="164" fontId="6" fillId="3" borderId="6" xfId="1" applyNumberFormat="1" applyFont="1" applyFill="1" applyBorder="1" applyAlignment="1">
      <alignment vertical="center"/>
    </xf>
    <xf numFmtId="3" fontId="6" fillId="3" borderId="5" xfId="1" applyNumberFormat="1" applyFont="1" applyFill="1" applyBorder="1" applyAlignment="1">
      <alignment vertical="center"/>
    </xf>
    <xf numFmtId="164" fontId="6" fillId="3" borderId="5" xfId="1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 wrapText="1"/>
    </xf>
    <xf numFmtId="3" fontId="6" fillId="3" borderId="5" xfId="0" applyNumberFormat="1" applyFont="1" applyFill="1" applyBorder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3" fontId="6" fillId="3" borderId="12" xfId="0" applyNumberFormat="1" applyFont="1" applyFill="1" applyBorder="1" applyAlignment="1">
      <alignment vertical="center" wrapText="1"/>
    </xf>
    <xf numFmtId="3" fontId="5" fillId="3" borderId="12" xfId="0" applyNumberFormat="1" applyFont="1" applyFill="1" applyBorder="1" applyAlignment="1">
      <alignment vertical="center"/>
    </xf>
    <xf numFmtId="3" fontId="5" fillId="3" borderId="6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3" fontId="6" fillId="3" borderId="7" xfId="0" applyNumberFormat="1" applyFont="1" applyFill="1" applyBorder="1" applyAlignment="1">
      <alignment vertical="center"/>
    </xf>
    <xf numFmtId="3" fontId="6" fillId="0" borderId="15" xfId="0" applyNumberFormat="1" applyFont="1" applyFill="1" applyBorder="1" applyAlignment="1">
      <alignment horizontal="center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3" fontId="6" fillId="0" borderId="16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/>
    </xf>
    <xf numFmtId="3" fontId="8" fillId="0" borderId="12" xfId="0" applyNumberFormat="1" applyFont="1" applyFill="1" applyBorder="1" applyAlignment="1">
      <alignment vertical="center"/>
    </xf>
    <xf numFmtId="3" fontId="5" fillId="3" borderId="8" xfId="0" applyNumberFormat="1" applyFont="1" applyFill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view="pageBreakPreview" topLeftCell="A22" zoomScale="90" zoomScaleSheetLayoutView="90" workbookViewId="0">
      <selection activeCell="C40" sqref="C40"/>
    </sheetView>
  </sheetViews>
  <sheetFormatPr defaultRowHeight="15" x14ac:dyDescent="0.25"/>
  <cols>
    <col min="1" max="1" width="6.28515625" style="1" customWidth="1"/>
    <col min="2" max="2" width="54.140625" style="1" customWidth="1"/>
    <col min="3" max="6" width="11.7109375" style="1" customWidth="1"/>
    <col min="7" max="7" width="2.28515625" style="1" customWidth="1"/>
    <col min="8" max="8" width="8.42578125" style="1" customWidth="1"/>
    <col min="9" max="9" width="6.28515625" style="1" customWidth="1"/>
    <col min="10" max="16384" width="9.140625" style="1"/>
  </cols>
  <sheetData>
    <row r="1" spans="1:9" x14ac:dyDescent="0.25">
      <c r="F1" s="2"/>
    </row>
    <row r="3" spans="1:9" ht="18.75" x14ac:dyDescent="0.3">
      <c r="A3" s="101" t="s">
        <v>14</v>
      </c>
      <c r="B3" s="101"/>
      <c r="C3" s="101"/>
      <c r="D3" s="101"/>
      <c r="E3" s="101"/>
      <c r="F3" s="101"/>
    </row>
    <row r="4" spans="1:9" ht="23.25" customHeight="1" x14ac:dyDescent="0.25">
      <c r="A4" s="102" t="s">
        <v>30</v>
      </c>
      <c r="B4" s="102"/>
      <c r="C4" s="102"/>
      <c r="D4" s="102"/>
      <c r="E4" s="102"/>
      <c r="F4" s="102"/>
    </row>
    <row r="5" spans="1:9" ht="24.75" customHeight="1" x14ac:dyDescent="0.25">
      <c r="A5" s="3"/>
      <c r="B5" s="3"/>
      <c r="C5" s="3"/>
      <c r="D5" s="3"/>
      <c r="E5" s="3"/>
      <c r="F5" s="3"/>
    </row>
    <row r="6" spans="1:9" s="5" customFormat="1" ht="16.5" thickBot="1" x14ac:dyDescent="0.3">
      <c r="A6" s="4"/>
      <c r="B6" s="4"/>
      <c r="C6" s="4"/>
      <c r="D6" s="4"/>
      <c r="E6" s="109" t="s">
        <v>29</v>
      </c>
      <c r="F6" s="109"/>
    </row>
    <row r="7" spans="1:9" s="6" customFormat="1" ht="30" customHeight="1" x14ac:dyDescent="0.25">
      <c r="A7" s="103" t="s">
        <v>0</v>
      </c>
      <c r="B7" s="105" t="s">
        <v>1</v>
      </c>
      <c r="C7" s="107" t="s">
        <v>2</v>
      </c>
      <c r="D7" s="107"/>
      <c r="E7" s="107"/>
      <c r="F7" s="108"/>
    </row>
    <row r="8" spans="1:9" s="6" customFormat="1" ht="48.75" customHeight="1" x14ac:dyDescent="0.25">
      <c r="A8" s="104"/>
      <c r="B8" s="106"/>
      <c r="C8" s="7" t="s">
        <v>3</v>
      </c>
      <c r="D8" s="7" t="s">
        <v>15</v>
      </c>
      <c r="E8" s="7" t="s">
        <v>31</v>
      </c>
      <c r="F8" s="8" t="s">
        <v>4</v>
      </c>
    </row>
    <row r="9" spans="1:9" s="12" customFormat="1" ht="13.5" thickBot="1" x14ac:dyDescent="0.25">
      <c r="A9" s="9" t="s">
        <v>5</v>
      </c>
      <c r="B9" s="10" t="s">
        <v>6</v>
      </c>
      <c r="C9" s="10" t="s">
        <v>7</v>
      </c>
      <c r="D9" s="10" t="s">
        <v>8</v>
      </c>
      <c r="E9" s="10" t="s">
        <v>9</v>
      </c>
      <c r="F9" s="11" t="s">
        <v>44</v>
      </c>
    </row>
    <row r="10" spans="1:9" s="6" customFormat="1" ht="31.5" customHeight="1" x14ac:dyDescent="0.25">
      <c r="A10" s="42"/>
      <c r="B10" s="13" t="s">
        <v>32</v>
      </c>
      <c r="C10" s="14"/>
      <c r="D10" s="14"/>
      <c r="E10" s="14"/>
      <c r="F10" s="15"/>
    </row>
    <row r="11" spans="1:9" s="6" customFormat="1" ht="31.5" customHeight="1" x14ac:dyDescent="0.25">
      <c r="A11" s="43">
        <v>1</v>
      </c>
      <c r="B11" s="37" t="s">
        <v>38</v>
      </c>
      <c r="C11" s="67">
        <v>6350</v>
      </c>
      <c r="D11" s="67"/>
      <c r="E11" s="67"/>
      <c r="F11" s="16">
        <f t="shared" ref="F11:F20" si="0">C11+D11+E11</f>
        <v>6350</v>
      </c>
      <c r="H11" s="31"/>
      <c r="I11" s="31"/>
    </row>
    <row r="12" spans="1:9" s="6" customFormat="1" ht="31.5" customHeight="1" x14ac:dyDescent="0.25">
      <c r="A12" s="43">
        <f t="shared" ref="A12:A27" si="1">A11+1</f>
        <v>2</v>
      </c>
      <c r="B12" s="38" t="s">
        <v>33</v>
      </c>
      <c r="C12" s="68">
        <v>25400</v>
      </c>
      <c r="D12" s="68"/>
      <c r="E12" s="68"/>
      <c r="F12" s="16">
        <f t="shared" si="0"/>
        <v>25400</v>
      </c>
      <c r="H12" s="31"/>
      <c r="I12" s="31"/>
    </row>
    <row r="13" spans="1:9" s="6" customFormat="1" ht="31.5" customHeight="1" x14ac:dyDescent="0.25">
      <c r="A13" s="43">
        <f t="shared" si="1"/>
        <v>3</v>
      </c>
      <c r="B13" s="34" t="s">
        <v>34</v>
      </c>
      <c r="C13" s="69">
        <v>25400</v>
      </c>
      <c r="D13" s="70"/>
      <c r="E13" s="70"/>
      <c r="F13" s="16">
        <f t="shared" si="0"/>
        <v>25400</v>
      </c>
      <c r="H13" s="31"/>
      <c r="I13" s="31"/>
    </row>
    <row r="14" spans="1:9" s="6" customFormat="1" ht="31.5" customHeight="1" x14ac:dyDescent="0.25">
      <c r="A14" s="43">
        <f t="shared" si="1"/>
        <v>4</v>
      </c>
      <c r="B14" s="51" t="s">
        <v>39</v>
      </c>
      <c r="C14" s="69">
        <v>1207</v>
      </c>
      <c r="D14" s="70"/>
      <c r="E14" s="70"/>
      <c r="F14" s="16">
        <f t="shared" si="0"/>
        <v>1207</v>
      </c>
      <c r="H14" s="31"/>
      <c r="I14" s="31"/>
    </row>
    <row r="15" spans="1:9" s="17" customFormat="1" ht="31.5" customHeight="1" x14ac:dyDescent="0.25">
      <c r="A15" s="43">
        <f t="shared" si="1"/>
        <v>5</v>
      </c>
      <c r="B15" s="35" t="s">
        <v>10</v>
      </c>
      <c r="C15" s="71">
        <v>2875</v>
      </c>
      <c r="D15" s="72">
        <v>455</v>
      </c>
      <c r="E15" s="72"/>
      <c r="F15" s="16">
        <f t="shared" si="0"/>
        <v>3330</v>
      </c>
      <c r="H15" s="29"/>
      <c r="I15" s="29"/>
    </row>
    <row r="16" spans="1:9" s="17" customFormat="1" ht="31.5" customHeight="1" x14ac:dyDescent="0.25">
      <c r="A16" s="43">
        <f t="shared" si="1"/>
        <v>6</v>
      </c>
      <c r="B16" s="39" t="s">
        <v>11</v>
      </c>
      <c r="C16" s="71">
        <v>32997</v>
      </c>
      <c r="D16" s="72"/>
      <c r="E16" s="72"/>
      <c r="F16" s="16">
        <f t="shared" si="0"/>
        <v>32997</v>
      </c>
      <c r="H16" s="29"/>
      <c r="I16" s="29"/>
    </row>
    <row r="17" spans="1:9" s="17" customFormat="1" ht="31.5" customHeight="1" x14ac:dyDescent="0.25">
      <c r="A17" s="43">
        <f t="shared" si="1"/>
        <v>7</v>
      </c>
      <c r="B17" s="35" t="s">
        <v>35</v>
      </c>
      <c r="C17" s="73">
        <v>6350</v>
      </c>
      <c r="D17" s="74"/>
      <c r="E17" s="74"/>
      <c r="F17" s="16">
        <f t="shared" si="0"/>
        <v>6350</v>
      </c>
      <c r="H17" s="29"/>
      <c r="I17" s="29"/>
    </row>
    <row r="18" spans="1:9" s="17" customFormat="1" ht="31.5" customHeight="1" x14ac:dyDescent="0.25">
      <c r="A18" s="43">
        <f t="shared" si="1"/>
        <v>8</v>
      </c>
      <c r="B18" s="35" t="s">
        <v>36</v>
      </c>
      <c r="C18" s="73">
        <v>12500</v>
      </c>
      <c r="D18" s="74"/>
      <c r="E18" s="74"/>
      <c r="F18" s="16">
        <f t="shared" si="0"/>
        <v>12500</v>
      </c>
      <c r="H18" s="29"/>
      <c r="I18" s="29"/>
    </row>
    <row r="19" spans="1:9" s="17" customFormat="1" ht="31.5" customHeight="1" x14ac:dyDescent="0.25">
      <c r="A19" s="43">
        <f t="shared" si="1"/>
        <v>9</v>
      </c>
      <c r="B19" s="35" t="s">
        <v>12</v>
      </c>
      <c r="C19" s="73">
        <v>1257</v>
      </c>
      <c r="D19" s="74"/>
      <c r="E19" s="74"/>
      <c r="F19" s="16">
        <f t="shared" si="0"/>
        <v>1257</v>
      </c>
      <c r="H19" s="29"/>
      <c r="I19" s="29"/>
    </row>
    <row r="20" spans="1:9" s="17" customFormat="1" ht="31.5" customHeight="1" x14ac:dyDescent="0.25">
      <c r="A20" s="43">
        <f t="shared" si="1"/>
        <v>10</v>
      </c>
      <c r="B20" s="35" t="s">
        <v>37</v>
      </c>
      <c r="C20" s="73">
        <v>381</v>
      </c>
      <c r="D20" s="74"/>
      <c r="E20" s="74"/>
      <c r="F20" s="16">
        <f t="shared" si="0"/>
        <v>381</v>
      </c>
      <c r="H20" s="29"/>
      <c r="I20" s="29"/>
    </row>
    <row r="21" spans="1:9" s="17" customFormat="1" ht="31.5" customHeight="1" x14ac:dyDescent="0.25">
      <c r="A21" s="43">
        <f t="shared" si="1"/>
        <v>11</v>
      </c>
      <c r="B21" s="34" t="s">
        <v>19</v>
      </c>
      <c r="C21" s="69">
        <v>1905</v>
      </c>
      <c r="D21" s="70"/>
      <c r="E21" s="70"/>
      <c r="F21" s="16">
        <f t="shared" ref="F21:F31" si="2">SUM(C21:E21)</f>
        <v>1905</v>
      </c>
      <c r="H21" s="29"/>
      <c r="I21" s="29"/>
    </row>
    <row r="22" spans="1:9" s="17" customFormat="1" ht="31.5" customHeight="1" x14ac:dyDescent="0.25">
      <c r="A22" s="43">
        <f t="shared" si="1"/>
        <v>12</v>
      </c>
      <c r="B22" s="34" t="s">
        <v>20</v>
      </c>
      <c r="C22" s="69">
        <v>6350</v>
      </c>
      <c r="D22" s="70"/>
      <c r="E22" s="70"/>
      <c r="F22" s="16">
        <f t="shared" si="2"/>
        <v>6350</v>
      </c>
      <c r="H22" s="29"/>
      <c r="I22" s="29"/>
    </row>
    <row r="23" spans="1:9" s="17" customFormat="1" ht="31.5" customHeight="1" x14ac:dyDescent="0.25">
      <c r="A23" s="43">
        <f t="shared" si="1"/>
        <v>13</v>
      </c>
      <c r="B23" s="34" t="s">
        <v>21</v>
      </c>
      <c r="C23" s="69">
        <v>2286</v>
      </c>
      <c r="D23" s="70"/>
      <c r="E23" s="70"/>
      <c r="F23" s="16">
        <f t="shared" si="2"/>
        <v>2286</v>
      </c>
      <c r="H23" s="29"/>
      <c r="I23" s="29"/>
    </row>
    <row r="24" spans="1:9" s="17" customFormat="1" ht="31.5" customHeight="1" x14ac:dyDescent="0.25">
      <c r="A24" s="43">
        <f t="shared" si="1"/>
        <v>14</v>
      </c>
      <c r="B24" s="34" t="s">
        <v>22</v>
      </c>
      <c r="C24" s="69">
        <v>1500</v>
      </c>
      <c r="D24" s="70"/>
      <c r="E24" s="70"/>
      <c r="F24" s="16">
        <f t="shared" si="2"/>
        <v>1500</v>
      </c>
      <c r="H24" s="29"/>
      <c r="I24" s="29"/>
    </row>
    <row r="25" spans="1:9" s="17" customFormat="1" ht="31.5" customHeight="1" x14ac:dyDescent="0.25">
      <c r="A25" s="43">
        <f t="shared" si="1"/>
        <v>15</v>
      </c>
      <c r="B25" s="35" t="s">
        <v>23</v>
      </c>
      <c r="C25" s="73">
        <v>30000</v>
      </c>
      <c r="D25" s="75"/>
      <c r="E25" s="75"/>
      <c r="F25" s="16">
        <f t="shared" si="2"/>
        <v>30000</v>
      </c>
      <c r="H25" s="29"/>
      <c r="I25" s="29"/>
    </row>
    <row r="26" spans="1:9" s="6" customFormat="1" ht="30.6" customHeight="1" x14ac:dyDescent="0.25">
      <c r="A26" s="43">
        <f t="shared" si="1"/>
        <v>16</v>
      </c>
      <c r="B26" s="34" t="s">
        <v>24</v>
      </c>
      <c r="C26" s="73">
        <v>3175</v>
      </c>
      <c r="D26" s="75"/>
      <c r="E26" s="75"/>
      <c r="F26" s="16">
        <f t="shared" si="2"/>
        <v>3175</v>
      </c>
      <c r="H26" s="31"/>
      <c r="I26" s="31"/>
    </row>
    <row r="27" spans="1:9" s="6" customFormat="1" ht="30.6" customHeight="1" x14ac:dyDescent="0.25">
      <c r="A27" s="43">
        <f t="shared" si="1"/>
        <v>17</v>
      </c>
      <c r="B27" s="34" t="s">
        <v>52</v>
      </c>
      <c r="C27" s="73">
        <v>30000</v>
      </c>
      <c r="D27" s="75"/>
      <c r="E27" s="75"/>
      <c r="F27" s="16">
        <f t="shared" si="2"/>
        <v>30000</v>
      </c>
      <c r="H27" s="31"/>
      <c r="I27" s="31"/>
    </row>
    <row r="28" spans="1:9" s="6" customFormat="1" ht="30.6" customHeight="1" x14ac:dyDescent="0.25">
      <c r="A28" s="45">
        <f t="shared" ref="A28:A31" si="3">A27+1</f>
        <v>18</v>
      </c>
      <c r="B28" s="34" t="s">
        <v>53</v>
      </c>
      <c r="C28" s="73">
        <v>5000</v>
      </c>
      <c r="D28" s="75"/>
      <c r="E28" s="75"/>
      <c r="F28" s="16">
        <f t="shared" si="2"/>
        <v>5000</v>
      </c>
      <c r="H28" s="31"/>
      <c r="I28" s="31"/>
    </row>
    <row r="29" spans="1:9" s="6" customFormat="1" ht="31.5" customHeight="1" x14ac:dyDescent="0.25">
      <c r="A29" s="45">
        <f t="shared" si="3"/>
        <v>19</v>
      </c>
      <c r="B29" s="41" t="s">
        <v>51</v>
      </c>
      <c r="C29" s="76">
        <v>7620</v>
      </c>
      <c r="D29" s="77"/>
      <c r="E29" s="77"/>
      <c r="F29" s="36">
        <f t="shared" si="2"/>
        <v>7620</v>
      </c>
      <c r="H29" s="31"/>
      <c r="I29" s="31"/>
    </row>
    <row r="30" spans="1:9" s="6" customFormat="1" ht="31.5" customHeight="1" x14ac:dyDescent="0.25">
      <c r="A30" s="45">
        <f t="shared" si="3"/>
        <v>20</v>
      </c>
      <c r="B30" s="41" t="s">
        <v>40</v>
      </c>
      <c r="C30" s="76">
        <v>22860</v>
      </c>
      <c r="D30" s="77"/>
      <c r="E30" s="77"/>
      <c r="F30" s="36">
        <f t="shared" si="2"/>
        <v>22860</v>
      </c>
      <c r="H30" s="31"/>
      <c r="I30" s="31"/>
    </row>
    <row r="31" spans="1:9" s="53" customFormat="1" ht="31.5" customHeight="1" x14ac:dyDescent="0.25">
      <c r="A31" s="99">
        <f t="shared" si="3"/>
        <v>21</v>
      </c>
      <c r="B31" s="100" t="s">
        <v>54</v>
      </c>
      <c r="C31" s="76">
        <v>2866</v>
      </c>
      <c r="D31" s="77"/>
      <c r="E31" s="77"/>
      <c r="F31" s="89">
        <f t="shared" si="2"/>
        <v>2866</v>
      </c>
      <c r="H31" s="54"/>
      <c r="I31" s="54"/>
    </row>
    <row r="32" spans="1:9" s="6" customFormat="1" ht="31.5" customHeight="1" x14ac:dyDescent="0.25">
      <c r="A32" s="46"/>
      <c r="B32" s="18" t="s">
        <v>17</v>
      </c>
      <c r="C32" s="78"/>
      <c r="D32" s="78"/>
      <c r="E32" s="78"/>
      <c r="F32" s="19"/>
      <c r="H32" s="29"/>
      <c r="I32" s="31"/>
    </row>
    <row r="33" spans="1:9" s="6" customFormat="1" ht="30.6" customHeight="1" x14ac:dyDescent="0.25">
      <c r="A33" s="45">
        <f>A31+1</f>
        <v>22</v>
      </c>
      <c r="B33" s="35" t="s">
        <v>92</v>
      </c>
      <c r="C33" s="79">
        <v>20000</v>
      </c>
      <c r="D33" s="52"/>
      <c r="E33" s="52"/>
      <c r="F33" s="16">
        <f t="shared" ref="F33:F36" si="4">SUM(C33:E33)</f>
        <v>20000</v>
      </c>
      <c r="H33" s="29"/>
      <c r="I33" s="31"/>
    </row>
    <row r="34" spans="1:9" s="6" customFormat="1" ht="30.6" customHeight="1" x14ac:dyDescent="0.25">
      <c r="A34" s="46">
        <f>A33+1</f>
        <v>23</v>
      </c>
      <c r="B34" s="40" t="s">
        <v>49</v>
      </c>
      <c r="C34" s="80">
        <v>5833</v>
      </c>
      <c r="D34" s="81"/>
      <c r="E34" s="81"/>
      <c r="F34" s="16">
        <f t="shared" si="4"/>
        <v>5833</v>
      </c>
      <c r="G34" s="20"/>
      <c r="H34" s="29"/>
      <c r="I34" s="31"/>
    </row>
    <row r="35" spans="1:9" s="6" customFormat="1" ht="31.5" x14ac:dyDescent="0.25">
      <c r="A35" s="46">
        <f>A34+1</f>
        <v>24</v>
      </c>
      <c r="B35" s="40" t="s">
        <v>50</v>
      </c>
      <c r="C35" s="80">
        <v>10000</v>
      </c>
      <c r="D35" s="81"/>
      <c r="E35" s="81"/>
      <c r="F35" s="16">
        <f t="shared" si="4"/>
        <v>10000</v>
      </c>
      <c r="G35" s="20"/>
      <c r="H35" s="29"/>
      <c r="I35" s="31"/>
    </row>
    <row r="36" spans="1:9" s="6" customFormat="1" ht="31.5" x14ac:dyDescent="0.25">
      <c r="A36" s="46">
        <v>25</v>
      </c>
      <c r="B36" s="40" t="s">
        <v>93</v>
      </c>
      <c r="C36" s="80">
        <v>17000</v>
      </c>
      <c r="D36" s="81"/>
      <c r="E36" s="81"/>
      <c r="F36" s="36">
        <f t="shared" si="4"/>
        <v>17000</v>
      </c>
      <c r="G36" s="20"/>
      <c r="H36" s="29"/>
      <c r="I36" s="31"/>
    </row>
    <row r="37" spans="1:9" s="6" customFormat="1" ht="31.5" customHeight="1" x14ac:dyDescent="0.25">
      <c r="A37" s="46"/>
      <c r="B37" s="21" t="s">
        <v>13</v>
      </c>
      <c r="C37" s="82"/>
      <c r="D37" s="83"/>
      <c r="E37" s="83"/>
      <c r="F37" s="19"/>
      <c r="H37" s="31"/>
      <c r="I37" s="31"/>
    </row>
    <row r="38" spans="1:9" s="17" customFormat="1" ht="33" customHeight="1" x14ac:dyDescent="0.25">
      <c r="A38" s="44">
        <f>A36+1</f>
        <v>26</v>
      </c>
      <c r="B38" s="35" t="s">
        <v>25</v>
      </c>
      <c r="C38" s="79">
        <v>320058</v>
      </c>
      <c r="D38" s="84"/>
      <c r="E38" s="84"/>
      <c r="F38" s="16">
        <f t="shared" ref="F38:F40" si="5">SUM(C38:E38)</f>
        <v>320058</v>
      </c>
      <c r="H38" s="29"/>
      <c r="I38" s="29"/>
    </row>
    <row r="39" spans="1:9" s="17" customFormat="1" ht="33" customHeight="1" x14ac:dyDescent="0.25">
      <c r="A39" s="48">
        <f>A38+1</f>
        <v>27</v>
      </c>
      <c r="B39" s="50" t="s">
        <v>45</v>
      </c>
      <c r="C39" s="85">
        <v>4210</v>
      </c>
      <c r="D39" s="85">
        <v>4210</v>
      </c>
      <c r="E39" s="85">
        <v>4210</v>
      </c>
      <c r="F39" s="16">
        <f t="shared" si="5"/>
        <v>12630</v>
      </c>
      <c r="H39" s="29"/>
      <c r="I39" s="29"/>
    </row>
    <row r="40" spans="1:9" s="17" customFormat="1" ht="33" customHeight="1" x14ac:dyDescent="0.25">
      <c r="A40" s="48">
        <f>A39+1</f>
        <v>28</v>
      </c>
      <c r="B40" s="50" t="s">
        <v>70</v>
      </c>
      <c r="C40" s="85">
        <v>800</v>
      </c>
      <c r="D40" s="85"/>
      <c r="E40" s="85"/>
      <c r="F40" s="16">
        <f t="shared" si="5"/>
        <v>800</v>
      </c>
      <c r="H40" s="29"/>
      <c r="I40" s="29"/>
    </row>
    <row r="41" spans="1:9" s="6" customFormat="1" ht="31.5" customHeight="1" x14ac:dyDescent="0.25">
      <c r="A41" s="47"/>
      <c r="B41" s="22" t="s">
        <v>91</v>
      </c>
      <c r="C41" s="86"/>
      <c r="D41" s="86"/>
      <c r="E41" s="86"/>
      <c r="F41" s="23"/>
      <c r="H41" s="31"/>
      <c r="I41" s="31"/>
    </row>
    <row r="42" spans="1:9" s="17" customFormat="1" ht="47.25" x14ac:dyDescent="0.25">
      <c r="A42" s="44">
        <f>A40+1</f>
        <v>29</v>
      </c>
      <c r="B42" s="37" t="s">
        <v>47</v>
      </c>
      <c r="C42" s="52">
        <v>3870</v>
      </c>
      <c r="D42" s="52"/>
      <c r="E42" s="52"/>
      <c r="F42" s="16">
        <f t="shared" ref="F42:F43" si="6">SUM(C42:E42)</f>
        <v>3870</v>
      </c>
      <c r="H42" s="29"/>
      <c r="I42" s="29"/>
    </row>
    <row r="43" spans="1:9" s="17" customFormat="1" ht="31.5" x14ac:dyDescent="0.25">
      <c r="A43" s="44">
        <f>A42+1</f>
        <v>30</v>
      </c>
      <c r="B43" s="37" t="s">
        <v>48</v>
      </c>
      <c r="C43" s="52">
        <v>1500</v>
      </c>
      <c r="D43" s="52">
        <v>1500</v>
      </c>
      <c r="E43" s="52">
        <v>1500</v>
      </c>
      <c r="F43" s="16">
        <f t="shared" si="6"/>
        <v>4500</v>
      </c>
      <c r="H43" s="29"/>
      <c r="I43" s="29"/>
    </row>
    <row r="44" spans="1:9" s="25" customFormat="1" ht="31.5" customHeight="1" x14ac:dyDescent="0.25">
      <c r="A44" s="48"/>
      <c r="B44" s="94" t="s">
        <v>86</v>
      </c>
      <c r="C44" s="93"/>
      <c r="D44" s="93"/>
      <c r="E44" s="93"/>
      <c r="F44" s="28"/>
      <c r="H44" s="33"/>
      <c r="I44" s="33"/>
    </row>
    <row r="45" spans="1:9" s="25" customFormat="1" ht="31.5" customHeight="1" x14ac:dyDescent="0.25">
      <c r="A45" s="48">
        <f>A43+1</f>
        <v>31</v>
      </c>
      <c r="B45" s="35" t="s">
        <v>89</v>
      </c>
      <c r="C45" s="93">
        <v>500</v>
      </c>
      <c r="D45" s="93"/>
      <c r="E45" s="93"/>
      <c r="F45" s="28">
        <f t="shared" ref="F45:F58" si="7">SUM(C45:E45)</f>
        <v>500</v>
      </c>
      <c r="H45" s="33"/>
      <c r="I45" s="33"/>
    </row>
    <row r="46" spans="1:9" s="25" customFormat="1" ht="31.5" customHeight="1" x14ac:dyDescent="0.25">
      <c r="A46" s="48">
        <f>A45+1</f>
        <v>32</v>
      </c>
      <c r="B46" s="35" t="s">
        <v>82</v>
      </c>
      <c r="C46" s="93">
        <v>700</v>
      </c>
      <c r="D46" s="93"/>
      <c r="E46" s="93"/>
      <c r="F46" s="28">
        <f t="shared" si="7"/>
        <v>700</v>
      </c>
      <c r="H46" s="33"/>
      <c r="I46" s="33"/>
    </row>
    <row r="47" spans="1:9" s="25" customFormat="1" ht="31.5" customHeight="1" x14ac:dyDescent="0.25">
      <c r="A47" s="48">
        <f>A46+1</f>
        <v>33</v>
      </c>
      <c r="B47" s="95" t="s">
        <v>83</v>
      </c>
      <c r="C47" s="93">
        <v>3500</v>
      </c>
      <c r="D47" s="93"/>
      <c r="E47" s="93"/>
      <c r="F47" s="28">
        <f t="shared" si="7"/>
        <v>3500</v>
      </c>
      <c r="H47" s="33"/>
      <c r="I47" s="33"/>
    </row>
    <row r="48" spans="1:9" s="25" customFormat="1" ht="31.5" customHeight="1" x14ac:dyDescent="0.25">
      <c r="A48" s="48"/>
      <c r="B48" s="96" t="s">
        <v>87</v>
      </c>
      <c r="C48" s="93"/>
      <c r="D48" s="93"/>
      <c r="E48" s="93"/>
      <c r="F48" s="28"/>
      <c r="H48" s="33"/>
      <c r="I48" s="33"/>
    </row>
    <row r="49" spans="1:9" s="25" customFormat="1" ht="31.5" customHeight="1" x14ac:dyDescent="0.25">
      <c r="A49" s="48">
        <f>A47+1</f>
        <v>34</v>
      </c>
      <c r="B49" s="95" t="s">
        <v>84</v>
      </c>
      <c r="C49" s="93">
        <v>27000</v>
      </c>
      <c r="D49" s="93"/>
      <c r="E49" s="93"/>
      <c r="F49" s="28">
        <f t="shared" si="7"/>
        <v>27000</v>
      </c>
      <c r="H49" s="33"/>
      <c r="I49" s="33"/>
    </row>
    <row r="50" spans="1:9" s="25" customFormat="1" ht="31.5" customHeight="1" x14ac:dyDescent="0.25">
      <c r="A50" s="48">
        <f>A49+1</f>
        <v>35</v>
      </c>
      <c r="B50" s="95" t="s">
        <v>90</v>
      </c>
      <c r="C50" s="93">
        <v>6000</v>
      </c>
      <c r="D50" s="93"/>
      <c r="E50" s="93"/>
      <c r="F50" s="28">
        <f t="shared" si="7"/>
        <v>6000</v>
      </c>
      <c r="H50" s="33"/>
      <c r="I50" s="33"/>
    </row>
    <row r="51" spans="1:9" s="25" customFormat="1" ht="31.5" customHeight="1" x14ac:dyDescent="0.25">
      <c r="A51" s="48">
        <f t="shared" ref="A51:A58" si="8">A50+1</f>
        <v>36</v>
      </c>
      <c r="B51" s="95" t="s">
        <v>88</v>
      </c>
      <c r="C51" s="93">
        <v>2280</v>
      </c>
      <c r="D51" s="93"/>
      <c r="E51" s="93"/>
      <c r="F51" s="28">
        <f t="shared" si="7"/>
        <v>2280</v>
      </c>
      <c r="H51" s="33"/>
      <c r="I51" s="33"/>
    </row>
    <row r="52" spans="1:9" s="25" customFormat="1" ht="31.5" customHeight="1" x14ac:dyDescent="0.25">
      <c r="A52" s="48">
        <f t="shared" si="8"/>
        <v>37</v>
      </c>
      <c r="B52" s="95" t="s">
        <v>76</v>
      </c>
      <c r="C52" s="93">
        <v>950</v>
      </c>
      <c r="D52" s="93"/>
      <c r="E52" s="93"/>
      <c r="F52" s="28">
        <f t="shared" si="7"/>
        <v>950</v>
      </c>
      <c r="H52" s="33"/>
      <c r="I52" s="33"/>
    </row>
    <row r="53" spans="1:9" s="25" customFormat="1" ht="31.5" customHeight="1" x14ac:dyDescent="0.25">
      <c r="A53" s="48">
        <f t="shared" si="8"/>
        <v>38</v>
      </c>
      <c r="B53" s="95" t="s">
        <v>77</v>
      </c>
      <c r="C53" s="93">
        <v>15000</v>
      </c>
      <c r="D53" s="93"/>
      <c r="E53" s="93"/>
      <c r="F53" s="28">
        <f t="shared" si="7"/>
        <v>15000</v>
      </c>
      <c r="H53" s="33"/>
      <c r="I53" s="33"/>
    </row>
    <row r="54" spans="1:9" s="25" customFormat="1" ht="31.5" customHeight="1" x14ac:dyDescent="0.25">
      <c r="A54" s="48">
        <f t="shared" si="8"/>
        <v>39</v>
      </c>
      <c r="B54" s="95" t="s">
        <v>78</v>
      </c>
      <c r="C54" s="93">
        <v>25000</v>
      </c>
      <c r="D54" s="93"/>
      <c r="E54" s="93"/>
      <c r="F54" s="28">
        <f t="shared" si="7"/>
        <v>25000</v>
      </c>
      <c r="H54" s="33"/>
      <c r="I54" s="33"/>
    </row>
    <row r="55" spans="1:9" s="25" customFormat="1" ht="31.5" customHeight="1" x14ac:dyDescent="0.25">
      <c r="A55" s="48">
        <f t="shared" si="8"/>
        <v>40</v>
      </c>
      <c r="B55" s="95" t="s">
        <v>79</v>
      </c>
      <c r="C55" s="93">
        <v>15000</v>
      </c>
      <c r="D55" s="93"/>
      <c r="E55" s="93"/>
      <c r="F55" s="28">
        <f t="shared" si="7"/>
        <v>15000</v>
      </c>
      <c r="H55" s="33"/>
      <c r="I55" s="33"/>
    </row>
    <row r="56" spans="1:9" s="25" customFormat="1" ht="31.5" customHeight="1" x14ac:dyDescent="0.25">
      <c r="A56" s="48">
        <f t="shared" si="8"/>
        <v>41</v>
      </c>
      <c r="B56" s="95" t="s">
        <v>85</v>
      </c>
      <c r="C56" s="93">
        <v>12000</v>
      </c>
      <c r="D56" s="93"/>
      <c r="E56" s="93"/>
      <c r="F56" s="28">
        <f t="shared" si="7"/>
        <v>12000</v>
      </c>
      <c r="H56" s="33"/>
      <c r="I56" s="33"/>
    </row>
    <row r="57" spans="1:9" s="25" customFormat="1" ht="54" customHeight="1" x14ac:dyDescent="0.25">
      <c r="A57" s="48">
        <f t="shared" si="8"/>
        <v>42</v>
      </c>
      <c r="B57" s="95" t="s">
        <v>80</v>
      </c>
      <c r="C57" s="93">
        <v>40000</v>
      </c>
      <c r="D57" s="93"/>
      <c r="E57" s="93"/>
      <c r="F57" s="28">
        <f t="shared" si="7"/>
        <v>40000</v>
      </c>
      <c r="H57" s="33"/>
      <c r="I57" s="33"/>
    </row>
    <row r="58" spans="1:9" s="25" customFormat="1" ht="31.5" customHeight="1" x14ac:dyDescent="0.25">
      <c r="A58" s="48">
        <f t="shared" si="8"/>
        <v>43</v>
      </c>
      <c r="B58" s="97" t="s">
        <v>81</v>
      </c>
      <c r="C58" s="93">
        <v>50000</v>
      </c>
      <c r="D58" s="93"/>
      <c r="E58" s="93"/>
      <c r="F58" s="28">
        <f t="shared" si="7"/>
        <v>50000</v>
      </c>
      <c r="H58" s="33"/>
      <c r="I58" s="33"/>
    </row>
    <row r="59" spans="1:9" ht="31.5" customHeight="1" x14ac:dyDescent="0.25">
      <c r="A59" s="47"/>
      <c r="B59" s="26" t="s">
        <v>18</v>
      </c>
      <c r="C59" s="98"/>
      <c r="D59" s="98"/>
      <c r="E59" s="98"/>
      <c r="F59" s="27"/>
      <c r="H59" s="32"/>
      <c r="I59" s="32"/>
    </row>
    <row r="60" spans="1:9" s="25" customFormat="1" ht="31.5" customHeight="1" x14ac:dyDescent="0.25">
      <c r="A60" s="48">
        <f>A58+1</f>
        <v>44</v>
      </c>
      <c r="B60" s="56" t="s">
        <v>26</v>
      </c>
      <c r="C60" s="88">
        <v>57606</v>
      </c>
      <c r="D60" s="88"/>
      <c r="E60" s="88"/>
      <c r="F60" s="28">
        <f t="shared" ref="F60:F64" si="9">SUM(C60:E60)</f>
        <v>57606</v>
      </c>
      <c r="H60" s="33"/>
      <c r="I60" s="33"/>
    </row>
    <row r="61" spans="1:9" s="25" customFormat="1" ht="31.5" customHeight="1" x14ac:dyDescent="0.25">
      <c r="A61" s="48">
        <f t="shared" ref="A61:A64" si="10">A60+1</f>
        <v>45</v>
      </c>
      <c r="B61" s="35" t="s">
        <v>68</v>
      </c>
      <c r="C61" s="88">
        <v>635</v>
      </c>
      <c r="D61" s="88"/>
      <c r="E61" s="88"/>
      <c r="F61" s="28">
        <f t="shared" si="9"/>
        <v>635</v>
      </c>
      <c r="H61" s="33"/>
      <c r="I61" s="33"/>
    </row>
    <row r="62" spans="1:9" s="25" customFormat="1" ht="31.5" customHeight="1" x14ac:dyDescent="0.25">
      <c r="A62" s="48">
        <f t="shared" si="10"/>
        <v>46</v>
      </c>
      <c r="B62" s="35" t="s">
        <v>27</v>
      </c>
      <c r="C62" s="88">
        <v>78000</v>
      </c>
      <c r="D62" s="88"/>
      <c r="E62" s="88"/>
      <c r="F62" s="28">
        <f t="shared" si="9"/>
        <v>78000</v>
      </c>
      <c r="H62" s="33"/>
      <c r="I62" s="33"/>
    </row>
    <row r="63" spans="1:9" s="25" customFormat="1" ht="31.5" customHeight="1" x14ac:dyDescent="0.25">
      <c r="A63" s="48">
        <f t="shared" si="10"/>
        <v>47</v>
      </c>
      <c r="B63" s="35" t="s">
        <v>28</v>
      </c>
      <c r="C63" s="88">
        <v>15240</v>
      </c>
      <c r="D63" s="88"/>
      <c r="E63" s="88"/>
      <c r="F63" s="28">
        <f t="shared" si="9"/>
        <v>15240</v>
      </c>
      <c r="H63" s="33"/>
      <c r="I63" s="33"/>
    </row>
    <row r="64" spans="1:9" s="25" customFormat="1" ht="31.5" customHeight="1" x14ac:dyDescent="0.25">
      <c r="A64" s="48">
        <f t="shared" si="10"/>
        <v>48</v>
      </c>
      <c r="B64" s="35" t="s">
        <v>69</v>
      </c>
      <c r="C64" s="88">
        <v>1016</v>
      </c>
      <c r="D64" s="88"/>
      <c r="E64" s="88"/>
      <c r="F64" s="28">
        <f t="shared" si="9"/>
        <v>1016</v>
      </c>
      <c r="H64" s="33"/>
      <c r="I64" s="33"/>
    </row>
    <row r="65" spans="1:9" ht="31.5" customHeight="1" x14ac:dyDescent="0.25">
      <c r="A65" s="45"/>
      <c r="B65" s="24" t="s">
        <v>16</v>
      </c>
      <c r="C65" s="87"/>
      <c r="D65" s="87"/>
      <c r="E65" s="87"/>
      <c r="F65" s="23"/>
      <c r="H65" s="32"/>
      <c r="I65" s="32"/>
    </row>
    <row r="66" spans="1:9" s="58" customFormat="1" ht="31.5" customHeight="1" x14ac:dyDescent="0.25">
      <c r="A66" s="55">
        <f>A64+1</f>
        <v>49</v>
      </c>
      <c r="B66" s="35" t="s">
        <v>55</v>
      </c>
      <c r="C66" s="87">
        <v>12821</v>
      </c>
      <c r="D66" s="87">
        <v>2435</v>
      </c>
      <c r="E66" s="87"/>
      <c r="F66" s="57">
        <f t="shared" ref="F66:F68" si="11">SUM(C66:E66)</f>
        <v>15256</v>
      </c>
      <c r="H66" s="59"/>
      <c r="I66" s="59"/>
    </row>
    <row r="67" spans="1:9" s="58" customFormat="1" ht="31.5" customHeight="1" x14ac:dyDescent="0.25">
      <c r="A67" s="55">
        <f>A66+1</f>
        <v>50</v>
      </c>
      <c r="B67" s="60" t="s">
        <v>42</v>
      </c>
      <c r="C67" s="52">
        <v>27872</v>
      </c>
      <c r="D67" s="52">
        <v>19908</v>
      </c>
      <c r="E67" s="87"/>
      <c r="F67" s="57">
        <f t="shared" si="11"/>
        <v>47780</v>
      </c>
      <c r="H67" s="59"/>
      <c r="I67" s="59"/>
    </row>
    <row r="68" spans="1:9" s="58" customFormat="1" ht="31.5" customHeight="1" x14ac:dyDescent="0.25">
      <c r="A68" s="55">
        <f t="shared" ref="A68:A82" si="12">A67+1</f>
        <v>51</v>
      </c>
      <c r="B68" s="35" t="s">
        <v>56</v>
      </c>
      <c r="C68" s="87">
        <v>21590</v>
      </c>
      <c r="D68" s="87"/>
      <c r="E68" s="87"/>
      <c r="F68" s="57">
        <f t="shared" si="11"/>
        <v>21590</v>
      </c>
      <c r="H68" s="59"/>
      <c r="I68" s="59"/>
    </row>
    <row r="69" spans="1:9" s="58" customFormat="1" ht="31.5" customHeight="1" x14ac:dyDescent="0.25">
      <c r="A69" s="55">
        <f t="shared" si="12"/>
        <v>52</v>
      </c>
      <c r="B69" s="56" t="s">
        <v>43</v>
      </c>
      <c r="C69" s="52">
        <v>18929</v>
      </c>
      <c r="D69" s="52"/>
      <c r="E69" s="52"/>
      <c r="F69" s="57">
        <f t="shared" ref="F69:F86" si="13">SUM(C69:E69)</f>
        <v>18929</v>
      </c>
      <c r="H69" s="59"/>
      <c r="I69" s="59"/>
    </row>
    <row r="70" spans="1:9" s="58" customFormat="1" ht="31.5" customHeight="1" x14ac:dyDescent="0.25">
      <c r="A70" s="55">
        <f t="shared" si="12"/>
        <v>53</v>
      </c>
      <c r="B70" s="60" t="s">
        <v>41</v>
      </c>
      <c r="C70" s="52">
        <v>9900</v>
      </c>
      <c r="D70" s="52"/>
      <c r="E70" s="52"/>
      <c r="F70" s="57">
        <f t="shared" si="13"/>
        <v>9900</v>
      </c>
      <c r="H70" s="59"/>
      <c r="I70" s="59"/>
    </row>
    <row r="71" spans="1:9" s="58" customFormat="1" ht="31.5" customHeight="1" x14ac:dyDescent="0.25">
      <c r="A71" s="55">
        <f t="shared" si="12"/>
        <v>54</v>
      </c>
      <c r="B71" s="56" t="s">
        <v>26</v>
      </c>
      <c r="C71" s="52">
        <v>8400</v>
      </c>
      <c r="D71" s="52"/>
      <c r="E71" s="52"/>
      <c r="F71" s="57">
        <f t="shared" si="13"/>
        <v>8400</v>
      </c>
      <c r="H71" s="59"/>
      <c r="I71" s="59"/>
    </row>
    <row r="72" spans="1:9" s="58" customFormat="1" ht="31.5" customHeight="1" x14ac:dyDescent="0.25">
      <c r="A72" s="55">
        <f t="shared" si="12"/>
        <v>55</v>
      </c>
      <c r="B72" s="60" t="s">
        <v>57</v>
      </c>
      <c r="C72" s="52">
        <v>2159</v>
      </c>
      <c r="D72" s="52"/>
      <c r="E72" s="52"/>
      <c r="F72" s="57">
        <f t="shared" si="13"/>
        <v>2159</v>
      </c>
      <c r="H72" s="59"/>
      <c r="I72" s="59"/>
    </row>
    <row r="73" spans="1:9" s="58" customFormat="1" ht="31.5" customHeight="1" x14ac:dyDescent="0.25">
      <c r="A73" s="55">
        <f t="shared" si="12"/>
        <v>56</v>
      </c>
      <c r="B73" s="60" t="s">
        <v>58</v>
      </c>
      <c r="C73" s="52">
        <v>1500</v>
      </c>
      <c r="D73" s="52">
        <v>1500</v>
      </c>
      <c r="E73" s="52"/>
      <c r="F73" s="57">
        <f t="shared" si="13"/>
        <v>3000</v>
      </c>
      <c r="H73" s="59"/>
      <c r="I73" s="59"/>
    </row>
    <row r="74" spans="1:9" s="25" customFormat="1" ht="31.5" customHeight="1" x14ac:dyDescent="0.25">
      <c r="A74" s="55">
        <f t="shared" si="12"/>
        <v>57</v>
      </c>
      <c r="B74" s="60" t="s">
        <v>59</v>
      </c>
      <c r="C74" s="52">
        <v>21336</v>
      </c>
      <c r="D74" s="52"/>
      <c r="E74" s="52"/>
      <c r="F74" s="57">
        <f t="shared" si="13"/>
        <v>21336</v>
      </c>
      <c r="H74" s="33"/>
      <c r="I74" s="33"/>
    </row>
    <row r="75" spans="1:9" s="25" customFormat="1" ht="31.5" customHeight="1" x14ac:dyDescent="0.25">
      <c r="A75" s="55">
        <f t="shared" si="12"/>
        <v>58</v>
      </c>
      <c r="B75" s="60" t="s">
        <v>60</v>
      </c>
      <c r="C75" s="52">
        <v>14986</v>
      </c>
      <c r="D75" s="52"/>
      <c r="E75" s="52"/>
      <c r="F75" s="57">
        <f t="shared" si="13"/>
        <v>14986</v>
      </c>
      <c r="H75" s="33"/>
      <c r="I75" s="33"/>
    </row>
    <row r="76" spans="1:9" s="25" customFormat="1" ht="31.5" customHeight="1" x14ac:dyDescent="0.25">
      <c r="A76" s="55">
        <f t="shared" si="12"/>
        <v>59</v>
      </c>
      <c r="B76" s="60" t="s">
        <v>61</v>
      </c>
      <c r="C76" s="52">
        <v>600</v>
      </c>
      <c r="D76" s="52"/>
      <c r="E76" s="52"/>
      <c r="F76" s="57">
        <f t="shared" si="13"/>
        <v>600</v>
      </c>
      <c r="H76" s="33"/>
      <c r="I76" s="33"/>
    </row>
    <row r="77" spans="1:9" s="25" customFormat="1" ht="31.5" customHeight="1" x14ac:dyDescent="0.25">
      <c r="A77" s="55">
        <f t="shared" si="12"/>
        <v>60</v>
      </c>
      <c r="B77" s="60" t="s">
        <v>62</v>
      </c>
      <c r="C77" s="52">
        <v>635</v>
      </c>
      <c r="D77" s="52"/>
      <c r="E77" s="52"/>
      <c r="F77" s="57">
        <f t="shared" si="13"/>
        <v>635</v>
      </c>
      <c r="H77" s="33"/>
      <c r="I77" s="33"/>
    </row>
    <row r="78" spans="1:9" s="25" customFormat="1" ht="31.5" customHeight="1" x14ac:dyDescent="0.25">
      <c r="A78" s="55">
        <f t="shared" si="12"/>
        <v>61</v>
      </c>
      <c r="B78" s="49" t="s">
        <v>63</v>
      </c>
      <c r="C78" s="52">
        <v>6000</v>
      </c>
      <c r="D78" s="52"/>
      <c r="E78" s="52"/>
      <c r="F78" s="57">
        <f t="shared" si="13"/>
        <v>6000</v>
      </c>
      <c r="H78" s="33"/>
      <c r="I78" s="33"/>
    </row>
    <row r="79" spans="1:9" s="25" customFormat="1" ht="31.5" customHeight="1" x14ac:dyDescent="0.25">
      <c r="A79" s="55">
        <f t="shared" si="12"/>
        <v>62</v>
      </c>
      <c r="B79" s="49" t="s">
        <v>65</v>
      </c>
      <c r="C79" s="52">
        <v>11176</v>
      </c>
      <c r="D79" s="52">
        <v>1016</v>
      </c>
      <c r="E79" s="52"/>
      <c r="F79" s="16">
        <f t="shared" si="13"/>
        <v>12192</v>
      </c>
      <c r="H79" s="33"/>
      <c r="I79" s="33"/>
    </row>
    <row r="80" spans="1:9" s="25" customFormat="1" ht="31.5" customHeight="1" x14ac:dyDescent="0.25">
      <c r="A80" s="55">
        <f t="shared" si="12"/>
        <v>63</v>
      </c>
      <c r="B80" s="49" t="s">
        <v>66</v>
      </c>
      <c r="C80" s="52">
        <v>2000</v>
      </c>
      <c r="D80" s="52"/>
      <c r="E80" s="52"/>
      <c r="F80" s="16">
        <f t="shared" si="13"/>
        <v>2000</v>
      </c>
      <c r="H80" s="33"/>
      <c r="I80" s="33"/>
    </row>
    <row r="81" spans="1:9" s="25" customFormat="1" ht="31.5" customHeight="1" x14ac:dyDescent="0.25">
      <c r="A81" s="55">
        <f t="shared" si="12"/>
        <v>64</v>
      </c>
      <c r="B81" s="49" t="s">
        <v>67</v>
      </c>
      <c r="C81" s="52">
        <v>4763</v>
      </c>
      <c r="D81" s="52">
        <v>5715</v>
      </c>
      <c r="E81" s="52">
        <v>953</v>
      </c>
      <c r="F81" s="16">
        <f t="shared" si="13"/>
        <v>11431</v>
      </c>
      <c r="H81" s="33"/>
      <c r="I81" s="33"/>
    </row>
    <row r="82" spans="1:9" s="25" customFormat="1" ht="31.5" customHeight="1" x14ac:dyDescent="0.25">
      <c r="A82" s="55">
        <f t="shared" si="12"/>
        <v>65</v>
      </c>
      <c r="B82" s="35" t="s">
        <v>73</v>
      </c>
      <c r="C82" s="93">
        <v>22000</v>
      </c>
      <c r="D82" s="93"/>
      <c r="E82" s="93"/>
      <c r="F82" s="28">
        <f>SUM(C82:E82)</f>
        <v>22000</v>
      </c>
      <c r="H82" s="33"/>
      <c r="I82" s="33"/>
    </row>
    <row r="83" spans="1:9" s="25" customFormat="1" ht="31.5" customHeight="1" x14ac:dyDescent="0.25">
      <c r="A83" s="48">
        <f>A82+1</f>
        <v>66</v>
      </c>
      <c r="B83" s="35" t="s">
        <v>74</v>
      </c>
      <c r="C83" s="93">
        <v>6000</v>
      </c>
      <c r="D83" s="93"/>
      <c r="E83" s="93"/>
      <c r="F83" s="28">
        <f>SUM(C83:E83)</f>
        <v>6000</v>
      </c>
      <c r="H83" s="33"/>
      <c r="I83" s="33"/>
    </row>
    <row r="84" spans="1:9" s="25" customFormat="1" ht="31.5" customHeight="1" x14ac:dyDescent="0.25">
      <c r="A84" s="48">
        <f>A83+1</f>
        <v>67</v>
      </c>
      <c r="B84" s="35" t="s">
        <v>75</v>
      </c>
      <c r="C84" s="93">
        <v>50000</v>
      </c>
      <c r="D84" s="93"/>
      <c r="E84" s="93"/>
      <c r="F84" s="28">
        <f>SUM(C84:E84)</f>
        <v>50000</v>
      </c>
      <c r="H84" s="33"/>
      <c r="I84" s="33"/>
    </row>
    <row r="85" spans="1:9" s="25" customFormat="1" ht="31.5" customHeight="1" x14ac:dyDescent="0.25">
      <c r="A85" s="44"/>
      <c r="B85" s="24" t="s">
        <v>46</v>
      </c>
      <c r="C85" s="52"/>
      <c r="D85" s="52"/>
      <c r="E85" s="52"/>
      <c r="F85" s="16"/>
      <c r="H85" s="33"/>
      <c r="I85" s="33"/>
    </row>
    <row r="86" spans="1:9" ht="31.5" customHeight="1" x14ac:dyDescent="0.25">
      <c r="A86" s="45">
        <f>A84+1</f>
        <v>68</v>
      </c>
      <c r="B86" s="35" t="s">
        <v>64</v>
      </c>
      <c r="C86" s="52">
        <v>5500</v>
      </c>
      <c r="D86" s="52">
        <v>5500</v>
      </c>
      <c r="E86" s="52">
        <v>5500</v>
      </c>
      <c r="F86" s="16">
        <f t="shared" si="13"/>
        <v>16500</v>
      </c>
      <c r="H86" s="32"/>
      <c r="I86" s="32"/>
    </row>
    <row r="87" spans="1:9" s="25" customFormat="1" ht="31.5" customHeight="1" x14ac:dyDescent="0.25">
      <c r="A87" s="61"/>
      <c r="B87" s="62" t="s">
        <v>71</v>
      </c>
      <c r="C87" s="80"/>
      <c r="D87" s="80"/>
      <c r="E87" s="80"/>
      <c r="F87" s="36"/>
      <c r="H87" s="33"/>
      <c r="I87" s="33"/>
    </row>
    <row r="88" spans="1:9" s="25" customFormat="1" ht="31.5" customHeight="1" x14ac:dyDescent="0.25">
      <c r="A88" s="44">
        <f>A86+1</f>
        <v>69</v>
      </c>
      <c r="B88" s="35" t="s">
        <v>72</v>
      </c>
      <c r="C88" s="52">
        <v>18415</v>
      </c>
      <c r="D88" s="52"/>
      <c r="E88" s="52"/>
      <c r="F88" s="16">
        <f t="shared" ref="F88:F89" si="14">SUM(C88:E88)</f>
        <v>18415</v>
      </c>
      <c r="H88" s="33"/>
      <c r="I88" s="33"/>
    </row>
    <row r="89" spans="1:9" s="25" customFormat="1" ht="31.5" customHeight="1" thickBot="1" x14ac:dyDescent="0.3">
      <c r="A89" s="90">
        <f>A88+1</f>
        <v>70</v>
      </c>
      <c r="B89" s="91" t="s">
        <v>26</v>
      </c>
      <c r="C89" s="92">
        <v>3048</v>
      </c>
      <c r="D89" s="92"/>
      <c r="E89" s="92"/>
      <c r="F89" s="63">
        <f t="shared" si="14"/>
        <v>3048</v>
      </c>
      <c r="H89" s="33"/>
      <c r="I89" s="33"/>
    </row>
    <row r="90" spans="1:9" ht="15.75" x14ac:dyDescent="0.25">
      <c r="A90" s="30"/>
      <c r="B90" s="64"/>
      <c r="C90" s="65"/>
      <c r="D90" s="66"/>
      <c r="E90" s="66"/>
      <c r="F90" s="66"/>
    </row>
    <row r="91" spans="1:9" x14ac:dyDescent="0.25">
      <c r="A91" s="30"/>
    </row>
    <row r="92" spans="1:9" x14ac:dyDescent="0.25">
      <c r="A92" s="30"/>
    </row>
    <row r="93" spans="1:9" x14ac:dyDescent="0.25">
      <c r="A93" s="30"/>
    </row>
    <row r="94" spans="1:9" x14ac:dyDescent="0.25">
      <c r="A94" s="30"/>
    </row>
  </sheetData>
  <mergeCells count="6">
    <mergeCell ref="A3:F3"/>
    <mergeCell ref="A4:F4"/>
    <mergeCell ref="A7:A8"/>
    <mergeCell ref="B7:B8"/>
    <mergeCell ref="C7:F7"/>
    <mergeCell ref="E6:F6"/>
  </mergeCells>
  <printOptions horizontalCentered="1"/>
  <pageMargins left="0.98425196850393704" right="0.43307086614173229" top="0.74803149606299213" bottom="0.74803149606299213" header="0.11811023622047245" footer="0.31496062992125984"/>
  <pageSetup paperSize="9" scale="70" fitToHeight="2" orientation="portrait" r:id="rId1"/>
  <headerFooter alignWithMargins="0">
    <oddHeader>&amp;R&amp;14 1. számú melléklet &amp;P. oldal  a .../2021. (...) önkormányzati rendelethez</oddHeader>
  </headerFooter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2022</vt:lpstr>
      <vt:lpstr>'2022'!Nyomtatási_cím</vt:lpstr>
      <vt:lpstr>'2022'!Nyomtatási_terület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Batóné Mácsai Gyöngyvér</cp:lastModifiedBy>
  <cp:lastPrinted>2021-12-01T13:07:45Z</cp:lastPrinted>
  <dcterms:created xsi:type="dcterms:W3CDTF">2019-12-13T08:46:46Z</dcterms:created>
  <dcterms:modified xsi:type="dcterms:W3CDTF">2021-12-07T13:50:11Z</dcterms:modified>
</cp:coreProperties>
</file>