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L:\Koltsegvetes\ÁTMENETI RENDELET\2022. évi átmeneti rendelet\Rendelet-módosítás\"/>
    </mc:Choice>
  </mc:AlternateContent>
  <bookViews>
    <workbookView xWindow="0" yWindow="0" windowWidth="28800" windowHeight="11535"/>
  </bookViews>
  <sheets>
    <sheet name="2022" sheetId="2" r:id="rId1"/>
  </sheets>
  <definedNames>
    <definedName name="_xlnm.Print_Titles" localSheetId="0">'2022'!$4:$7</definedName>
    <definedName name="_xlnm.Print_Area" localSheetId="0">'2022'!$A$1:$F$112</definedName>
  </definedNames>
  <calcPr calcId="152511" iterateDelta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46" i="2" l="1"/>
  <c r="A48" i="2"/>
  <c r="A46" i="2"/>
  <c r="F67" i="2" l="1"/>
  <c r="F112" i="2" l="1"/>
  <c r="F111" i="2"/>
  <c r="F109" i="2"/>
  <c r="F108" i="2"/>
  <c r="F106" i="2"/>
  <c r="F105" i="2"/>
  <c r="F103" i="2"/>
  <c r="F102" i="2"/>
  <c r="F100" i="2"/>
  <c r="F99" i="2"/>
  <c r="F97" i="2"/>
  <c r="F96" i="2"/>
  <c r="F94" i="2"/>
  <c r="F93" i="2"/>
  <c r="F88" i="2"/>
  <c r="F87" i="2"/>
  <c r="A36" i="2" l="1"/>
  <c r="F34" i="2"/>
  <c r="F50" i="2" l="1"/>
  <c r="F57" i="2" l="1"/>
  <c r="F56" i="2"/>
  <c r="F55" i="2"/>
  <c r="F54" i="2"/>
  <c r="F53" i="2"/>
  <c r="F52" i="2"/>
  <c r="F51" i="2"/>
  <c r="F49" i="2"/>
  <c r="F48" i="2"/>
  <c r="F45" i="2"/>
  <c r="F44" i="2"/>
  <c r="F43" i="2"/>
  <c r="F83" i="2"/>
  <c r="F84" i="2"/>
  <c r="F82" i="2"/>
  <c r="F71" i="2" l="1"/>
  <c r="F91" i="2" l="1"/>
  <c r="F90" i="2"/>
  <c r="F80" i="2"/>
  <c r="F38" i="2"/>
  <c r="F79" i="2" l="1"/>
  <c r="F78" i="2"/>
  <c r="F77" i="2"/>
  <c r="F76" i="2"/>
  <c r="F75" i="2"/>
  <c r="F72" i="2"/>
  <c r="F73" i="2"/>
  <c r="F74" i="2"/>
  <c r="F65" i="2"/>
  <c r="F66" i="2"/>
  <c r="F68" i="2"/>
  <c r="F29" i="2"/>
  <c r="F32" i="2" l="1"/>
  <c r="F33" i="2"/>
  <c r="F9" i="2"/>
  <c r="F10" i="2"/>
  <c r="F11" i="2"/>
  <c r="F12" i="2"/>
  <c r="F13" i="2"/>
  <c r="F14" i="2"/>
  <c r="F15" i="2"/>
  <c r="F16" i="2"/>
  <c r="F17" i="2"/>
  <c r="F18" i="2"/>
  <c r="F86" i="2"/>
  <c r="F37" i="2"/>
  <c r="F70" i="2"/>
  <c r="F81" i="2"/>
  <c r="A10" i="2"/>
  <c r="A11" i="2" s="1"/>
  <c r="A12" i="2" s="1"/>
  <c r="A13" i="2" s="1"/>
  <c r="A14" i="2" s="1"/>
  <c r="A15" i="2" s="1"/>
  <c r="A16" i="2" s="1"/>
  <c r="A17" i="2" s="1"/>
  <c r="A18" i="2" s="1"/>
  <c r="F28" i="2"/>
  <c r="F27" i="2"/>
  <c r="A19" i="2" l="1"/>
  <c r="A20" i="2" s="1"/>
  <c r="A21" i="2" s="1"/>
  <c r="A22" i="2" s="1"/>
  <c r="A23" i="2" s="1"/>
  <c r="A24" i="2" l="1"/>
  <c r="A25" i="2" s="1"/>
  <c r="F61" i="2"/>
  <c r="F40" i="2"/>
  <c r="F41" i="2"/>
  <c r="F60" i="2" l="1"/>
  <c r="F62" i="2"/>
  <c r="F63" i="2"/>
  <c r="F59" i="2" l="1"/>
  <c r="F24" i="2" l="1"/>
  <c r="F22" i="2"/>
  <c r="F21" i="2"/>
  <c r="F69" i="2" l="1"/>
  <c r="F36" i="2" l="1"/>
  <c r="F31" i="2"/>
  <c r="F26" i="2"/>
  <c r="F25" i="2"/>
  <c r="F23" i="2"/>
  <c r="F20" i="2"/>
  <c r="F19" i="2"/>
  <c r="A26" i="2" l="1"/>
  <c r="A27" i="2" s="1"/>
  <c r="A28" i="2" l="1"/>
  <c r="A29" i="2" s="1"/>
  <c r="A31" i="2" s="1"/>
  <c r="A32" i="2" s="1"/>
  <c r="A33" i="2" s="1"/>
  <c r="A37" i="2" s="1"/>
  <c r="A38" i="2" l="1"/>
  <c r="A40" i="2" s="1"/>
  <c r="A41" i="2" s="1"/>
  <c r="A43" i="2" s="1"/>
  <c r="A44" i="2" s="1"/>
  <c r="A45" i="2" s="1"/>
  <c r="A49" i="2" s="1"/>
  <c r="A50" i="2" s="1"/>
  <c r="A51" i="2" s="1"/>
  <c r="A52" i="2" s="1"/>
  <c r="A53" i="2" s="1"/>
  <c r="A54" i="2" s="1"/>
  <c r="A55" i="2" s="1"/>
  <c r="A56" i="2" s="1"/>
  <c r="A57" i="2" s="1"/>
  <c r="A59" i="2" s="1"/>
  <c r="A60" i="2" s="1"/>
  <c r="A61" i="2" s="1"/>
  <c r="A62" i="2" s="1"/>
  <c r="A63" i="2" s="1"/>
  <c r="A65" i="2" s="1"/>
  <c r="A66" i="2" s="1"/>
  <c r="A67" i="2" l="1"/>
  <c r="A68" i="2" s="1"/>
  <c r="A69" i="2" s="1"/>
  <c r="A70" i="2" s="1"/>
  <c r="A71" i="2" s="1"/>
  <c r="A72" i="2" s="1"/>
  <c r="A73" i="2" s="1"/>
  <c r="A74" i="2" s="1"/>
  <c r="A75" i="2" s="1"/>
  <c r="A76" i="2" s="1"/>
  <c r="A77" i="2" s="1"/>
  <c r="A78" i="2" s="1"/>
  <c r="A79" i="2" s="1"/>
  <c r="A80" i="2" s="1"/>
  <c r="A81" i="2" s="1"/>
  <c r="A82" i="2" s="1"/>
  <c r="A83" i="2" s="1"/>
  <c r="A84" i="2" s="1"/>
  <c r="A86" i="2" s="1"/>
  <c r="A87" i="2" s="1"/>
  <c r="A88" i="2" s="1"/>
  <c r="A90" i="2" s="1"/>
  <c r="A91" i="2" s="1"/>
  <c r="A93" i="2" l="1"/>
  <c r="A94" i="2" s="1"/>
  <c r="A96" i="2" s="1"/>
  <c r="A97" i="2" s="1"/>
  <c r="A99" i="2" s="1"/>
  <c r="A100" i="2" s="1"/>
  <c r="A102" i="2" s="1"/>
  <c r="A103" i="2" s="1"/>
  <c r="A105" i="2" s="1"/>
  <c r="A106" i="2" s="1"/>
  <c r="A108" i="2" s="1"/>
  <c r="A109" i="2" s="1"/>
  <c r="A111" i="2" s="1"/>
  <c r="A112" i="2" s="1"/>
</calcChain>
</file>

<file path=xl/sharedStrings.xml><?xml version="1.0" encoding="utf-8"?>
<sst xmlns="http://schemas.openxmlformats.org/spreadsheetml/2006/main" count="121" uniqueCount="105">
  <si>
    <t>Sor-szám</t>
  </si>
  <si>
    <t>Feladat megnevezése</t>
  </si>
  <si>
    <t xml:space="preserve"> Kiadás tervezett összege</t>
  </si>
  <si>
    <t>2022. év</t>
  </si>
  <si>
    <t>Összesen</t>
  </si>
  <si>
    <t>1</t>
  </si>
  <si>
    <t>2</t>
  </si>
  <si>
    <t>3</t>
  </si>
  <si>
    <t>4</t>
  </si>
  <si>
    <t>5</t>
  </si>
  <si>
    <t xml:space="preserve">Mobil illemhelyek üzemeltetése </t>
  </si>
  <si>
    <t xml:space="preserve">Közterületi illemhelyek üzemeltetése </t>
  </si>
  <si>
    <t xml:space="preserve">Közterületi táblák kihelyezése </t>
  </si>
  <si>
    <t>Közművelődési feladatok:</t>
  </si>
  <si>
    <t>Budapest Főváros VII. Kerület Erzsébetváros Önkormányzata</t>
  </si>
  <si>
    <t>2023. év</t>
  </si>
  <si>
    <t>Polgármesteri Hivatal feladatai:</t>
  </si>
  <si>
    <t>Főépítészi és vagyongazdálkodási feladatok:</t>
  </si>
  <si>
    <t>Önkormányzat általános működési feladatai:</t>
  </si>
  <si>
    <t>Elektromos töltőállomások karbantartása</t>
  </si>
  <si>
    <t>Elektromos töltőállomások javítása</t>
  </si>
  <si>
    <t>Elektromobilitás szolgáltatás</t>
  </si>
  <si>
    <t>Elektromos töltőállomások biztosítása</t>
  </si>
  <si>
    <t>Egyéb városüzemeltetési feladatok</t>
  </si>
  <si>
    <t>Műszaki és egyéb szakértői feladatok</t>
  </si>
  <si>
    <t>ERöMŰVHÁZ Nonprofit Kft. közszolgáltatási keretszerződés alapján ellátandó feladatok</t>
  </si>
  <si>
    <t>Jogi szolgáltatások igénybevétele</t>
  </si>
  <si>
    <t>Polgármesteri Hivatal takarítása</t>
  </si>
  <si>
    <t>Polgármesteri Hivatal karbantartása</t>
  </si>
  <si>
    <t>adatok ezer Ft-ban</t>
  </si>
  <si>
    <t>2022. évi költségvetés terhére tervezett kötelezettségvállalásai</t>
  </si>
  <si>
    <t>2024. év</t>
  </si>
  <si>
    <t>Városüzemeltetési feladatok:</t>
  </si>
  <si>
    <t>Forgalomtechnikai terv készítése</t>
  </si>
  <si>
    <t>Forgalomtechnikai kiadások - szegélykorrekciók</t>
  </si>
  <si>
    <t>Graffiti mentesítés</t>
  </si>
  <si>
    <t xml:space="preserve">Kutyafuttatók karbantartása és üzemeltetése </t>
  </si>
  <si>
    <t>Címfestés</t>
  </si>
  <si>
    <t>Út- és járdafenntartás</t>
  </si>
  <si>
    <t xml:space="preserve">Veszélyes útburkolat-hibák táblázása, lámpázása </t>
  </si>
  <si>
    <t>Murányi utca 13. konténer beszerzés</t>
  </si>
  <si>
    <t>Belső ellenőrzés</t>
  </si>
  <si>
    <t>Informatikai eszközök beszerzése</t>
  </si>
  <si>
    <t>Iktatórendszer bérlése</t>
  </si>
  <si>
    <t>6=3+4+5</t>
  </si>
  <si>
    <t>Bihari János Kulturális Egyesület közművelődési megállapodás</t>
  </si>
  <si>
    <t>Erzsébetvárosi Nefelejcs Óvoda feladatai:</t>
  </si>
  <si>
    <t>Golgota Keresztény Gyülekezet támogatása - téli krízishelyzet esetén nappali melegedő meghosszabbított nyitvatartásának biztosítása</t>
  </si>
  <si>
    <t>Myrai Vallási Közhasznú Egyesület támogatása - éjjeli menedékhely, átmeneti szállás nyújtása</t>
  </si>
  <si>
    <t>Társasházi közgyűlés határozata alapján célbefizetés</t>
  </si>
  <si>
    <t>Veszélyhelyzet esetén sürgős intézkedést igénylő felújítások, beruházások</t>
  </si>
  <si>
    <t>Honda-Kränzle magasnyomású berendezések beszerzése
(4 db)</t>
  </si>
  <si>
    <t>Magas- és mélyépítési feladatok tervezése</t>
  </si>
  <si>
    <t>Magas- és mélyépítési feladatok műszaki ellenőrzése</t>
  </si>
  <si>
    <t>Tiszta utca, rendes ház pályázat nyerteseinek díjazása</t>
  </si>
  <si>
    <t>Nyomtatók bérlése</t>
  </si>
  <si>
    <t>Microsoft licencek</t>
  </si>
  <si>
    <t>Különféle nyomtatványok előállítása</t>
  </si>
  <si>
    <t>Dekorációs elemek gyártása, elhelyezése</t>
  </si>
  <si>
    <t>Országgyűlési választásokkal kapcsolatos kiadások</t>
  </si>
  <si>
    <t>Népszavazással kapcsolatos kiadások</t>
  </si>
  <si>
    <t>Zászlókészítés</t>
  </si>
  <si>
    <t>Led-es fényforrások beszerzése</t>
  </si>
  <si>
    <t>Mobilkészülékek és kellékek beszerzése</t>
  </si>
  <si>
    <t>Gyógypedagógus foglalkoztatása (+1 álláshely határozatlan idejű kinevezéssel, szociális hozzájárulási adóval)</t>
  </si>
  <si>
    <t>Mobil távközlési szolgáltatás</t>
  </si>
  <si>
    <t>Mobil parkolási szolgáltatás</t>
  </si>
  <si>
    <t>Vezetékes távközlési szolgáltatás</t>
  </si>
  <si>
    <t>Egyedi nyomdaipari és papíripari termékek, irodaszerek beszerzése</t>
  </si>
  <si>
    <t>Arculati elemek gyártása és elhelyezése</t>
  </si>
  <si>
    <t>Két közoktatási intézmény részére fűtési rendszer beszerzése</t>
  </si>
  <si>
    <t>Erzsébetváros Rendészeti Igazgatósága feladatai:</t>
  </si>
  <si>
    <t>Térfigyelő kamerarendszer karbantartása</t>
  </si>
  <si>
    <t>Erzsébetváros Újság nyomdai előállítás</t>
  </si>
  <si>
    <t>Erzsébetváros Újság terjesztés</t>
  </si>
  <si>
    <t>Erzsébetváros Újság személyi juttatások</t>
  </si>
  <si>
    <t>Kamaszbarát Önkormányzat</t>
  </si>
  <si>
    <t>Kommunikációs feladatok ellátása, marketing</t>
  </si>
  <si>
    <t>Pályázati előkészítés (ITS, megvalósíthatósági tanulmány, koncepció)</t>
  </si>
  <si>
    <t>Közvéleménykutatás</t>
  </si>
  <si>
    <t xml:space="preserve">Verseny utcával kapcsolatos szakértői költségek (műszaki ellenőrök, projektmenedzsmentben való részvétel, minőségbiztosítási feladatok) </t>
  </si>
  <si>
    <t>Kerületi arculatformálás, turisztikai fejlesztések</t>
  </si>
  <si>
    <t>Érme készítés</t>
  </si>
  <si>
    <t>Emléktábla készítés</t>
  </si>
  <si>
    <t>Tanácsadás, szakértői költségek</t>
  </si>
  <si>
    <t>Stratégiai elemzés, tanácsadás</t>
  </si>
  <si>
    <t>Díjakkal, ünnepekkel, évfordulókkal kapcsolatos feladatok:</t>
  </si>
  <si>
    <t>Stratégiai feladatok:</t>
  </si>
  <si>
    <t>Kommunikációs tanácsadás</t>
  </si>
  <si>
    <t>Fadoboz előállítás</t>
  </si>
  <si>
    <t>Stratégiaalkotás</t>
  </si>
  <si>
    <t>Szociális és egészségügyi feladatok:</t>
  </si>
  <si>
    <t>Ingatlanforgalmi szakvélemények, értékbecslések</t>
  </si>
  <si>
    <t xml:space="preserve">Garay tér 20. szám alatti társasház felé fennálló tartozás kiegyenlítése </t>
  </si>
  <si>
    <t>Szociális hozzájárulási adó az Erzsébetvárosi pótlék után</t>
  </si>
  <si>
    <t>Bischitz Johanna Integrált Humán Szolgáltató Központ feladatai:</t>
  </si>
  <si>
    <t>Erzsébetvárosi Kópévár Óvoda feladatai:</t>
  </si>
  <si>
    <t>Erzsébetvárosi Brunszvik Teréz Óvoda feladatai:</t>
  </si>
  <si>
    <t>Erzsébetvárosi Bóbita Óvoda feladatai:</t>
  </si>
  <si>
    <t>Erzsébetvárosi Magonc Óvoda feladatai:</t>
  </si>
  <si>
    <t>Erzsébetvárosi Dob Óvoda feladatai:</t>
  </si>
  <si>
    <t>Erzsébetvárosi Csicsergő Óvoda feladatai:</t>
  </si>
  <si>
    <t>ELO upgrade</t>
  </si>
  <si>
    <t>Erzsébetvárosi pótlék január - március hónapokra</t>
  </si>
  <si>
    <t>Rendezvények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</si>
</sst>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-* #,##0.00\ _F_t_-;\-* #,##0.00\ _F_t_-;_-* &quot;-&quot;??\ _F_t_-;_-@_-"/>
    <numFmt numFmtId="164" formatCode="_-* #,##0\ _F_t_-;\-* #,##0\ _F_t_-;_-* &quot;-&quot;??\ _F_t_-;_-@_-"/>
  </numFmts>
  <fonts count="1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b/>
      <sz val="14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1" fillId="0" borderId="0" applyFont="0" applyFill="0" applyBorder="0" applyAlignment="0" applyProtection="0"/>
  </cellStyleXfs>
  <cellXfs count="109">
    <xf numFmtId="0" fontId="0" fillId="0" borderId="0" xfId="0"/>
    <xf numFmtId="0" fontId="2" fillId="0" borderId="0" xfId="0" applyFont="1" applyFill="1"/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0" borderId="0" xfId="0" applyFont="1" applyFill="1" applyBorder="1"/>
    <xf numFmtId="0" fontId="5" fillId="0" borderId="0" xfId="0" applyFont="1" applyFill="1"/>
    <xf numFmtId="49" fontId="4" fillId="0" borderId="6" xfId="0" applyNumberFormat="1" applyFont="1" applyFill="1" applyBorder="1" applyAlignment="1">
      <alignment horizontal="center" vertical="center" wrapText="1"/>
    </xf>
    <xf numFmtId="49" fontId="4" fillId="0" borderId="10" xfId="0" applyNumberFormat="1" applyFont="1" applyFill="1" applyBorder="1" applyAlignment="1">
      <alignment horizontal="center" vertical="center" wrapText="1"/>
    </xf>
    <xf numFmtId="49" fontId="7" fillId="0" borderId="15" xfId="0" applyNumberFormat="1" applyFont="1" applyFill="1" applyBorder="1" applyAlignment="1">
      <alignment horizontal="center" vertical="center" wrapText="1"/>
    </xf>
    <xf numFmtId="49" fontId="7" fillId="0" borderId="16" xfId="0" applyNumberFormat="1" applyFont="1" applyFill="1" applyBorder="1" applyAlignment="1">
      <alignment horizontal="center" vertical="center" wrapText="1"/>
    </xf>
    <xf numFmtId="49" fontId="7" fillId="0" borderId="17" xfId="0" applyNumberFormat="1" applyFont="1" applyFill="1" applyBorder="1" applyAlignment="1">
      <alignment horizontal="center" vertical="center" wrapText="1"/>
    </xf>
    <xf numFmtId="0" fontId="7" fillId="0" borderId="0" xfId="0" applyFont="1" applyFill="1"/>
    <xf numFmtId="49" fontId="4" fillId="0" borderId="18" xfId="0" applyNumberFormat="1" applyFont="1" applyFill="1" applyBorder="1" applyAlignment="1">
      <alignment horizontal="left" vertical="center" wrapText="1"/>
    </xf>
    <xf numFmtId="49" fontId="5" fillId="0" borderId="5" xfId="0" applyNumberFormat="1" applyFont="1" applyFill="1" applyBorder="1" applyAlignment="1">
      <alignment horizontal="center" vertical="center" wrapText="1"/>
    </xf>
    <xf numFmtId="3" fontId="8" fillId="0" borderId="10" xfId="0" applyNumberFormat="1" applyFont="1" applyFill="1" applyBorder="1" applyAlignment="1">
      <alignment vertical="center"/>
    </xf>
    <xf numFmtId="3" fontId="6" fillId="0" borderId="10" xfId="0" applyNumberFormat="1" applyFont="1" applyFill="1" applyBorder="1" applyAlignment="1">
      <alignment vertical="center"/>
    </xf>
    <xf numFmtId="0" fontId="6" fillId="0" borderId="0" xfId="0" applyFont="1" applyFill="1"/>
    <xf numFmtId="0" fontId="4" fillId="0" borderId="18" xfId="0" applyFont="1" applyFill="1" applyBorder="1" applyAlignment="1">
      <alignment horizontal="left" vertical="center"/>
    </xf>
    <xf numFmtId="3" fontId="5" fillId="0" borderId="7" xfId="0" applyNumberFormat="1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4" fillId="0" borderId="18" xfId="0" applyFont="1" applyFill="1" applyBorder="1" applyAlignment="1">
      <alignment horizontal="left" vertical="center" wrapText="1"/>
    </xf>
    <xf numFmtId="0" fontId="4" fillId="0" borderId="11" xfId="0" applyFont="1" applyFill="1" applyBorder="1" applyAlignment="1">
      <alignment horizontal="left" vertical="center" wrapText="1"/>
    </xf>
    <xf numFmtId="3" fontId="5" fillId="0" borderId="10" xfId="0" applyNumberFormat="1" applyFont="1" applyFill="1" applyBorder="1" applyAlignment="1">
      <alignment vertical="center"/>
    </xf>
    <xf numFmtId="49" fontId="9" fillId="0" borderId="6" xfId="0" applyNumberFormat="1" applyFont="1" applyFill="1" applyBorder="1" applyAlignment="1">
      <alignment horizontal="left" vertical="center" wrapText="1"/>
    </xf>
    <xf numFmtId="0" fontId="10" fillId="0" borderId="0" xfId="0" applyFont="1" applyFill="1"/>
    <xf numFmtId="49" fontId="9" fillId="0" borderId="12" xfId="0" applyNumberFormat="1" applyFont="1" applyFill="1" applyBorder="1" applyAlignment="1">
      <alignment horizontal="left" vertical="center" wrapText="1"/>
    </xf>
    <xf numFmtId="3" fontId="8" fillId="0" borderId="19" xfId="0" applyNumberFormat="1" applyFont="1" applyFill="1" applyBorder="1" applyAlignment="1">
      <alignment vertical="center"/>
    </xf>
    <xf numFmtId="3" fontId="6" fillId="0" borderId="19" xfId="0" applyNumberFormat="1" applyFont="1" applyFill="1" applyBorder="1" applyAlignment="1">
      <alignment vertical="center"/>
    </xf>
    <xf numFmtId="3" fontId="6" fillId="0" borderId="0" xfId="0" applyNumberFormat="1" applyFont="1" applyFill="1" applyAlignment="1">
      <alignment horizontal="right"/>
    </xf>
    <xf numFmtId="3" fontId="5" fillId="0" borderId="0" xfId="0" applyNumberFormat="1" applyFont="1" applyFill="1" applyAlignment="1">
      <alignment horizontal="right"/>
    </xf>
    <xf numFmtId="3" fontId="2" fillId="0" borderId="0" xfId="0" applyNumberFormat="1" applyFont="1" applyFill="1" applyAlignment="1">
      <alignment horizontal="right"/>
    </xf>
    <xf numFmtId="3" fontId="10" fillId="0" borderId="0" xfId="0" applyNumberFormat="1" applyFont="1" applyFill="1" applyAlignment="1">
      <alignment horizontal="right"/>
    </xf>
    <xf numFmtId="49" fontId="6" fillId="0" borderId="12" xfId="0" applyNumberFormat="1" applyFont="1" applyFill="1" applyBorder="1" applyAlignment="1">
      <alignment horizontal="left" vertical="center" wrapText="1"/>
    </xf>
    <xf numFmtId="49" fontId="6" fillId="0" borderId="6" xfId="0" applyNumberFormat="1" applyFont="1" applyFill="1" applyBorder="1" applyAlignment="1">
      <alignment horizontal="left" vertical="center" wrapText="1"/>
    </xf>
    <xf numFmtId="3" fontId="6" fillId="0" borderId="7" xfId="0" applyNumberFormat="1" applyFont="1" applyFill="1" applyBorder="1" applyAlignment="1">
      <alignment vertical="center"/>
    </xf>
    <xf numFmtId="49" fontId="6" fillId="0" borderId="9" xfId="0" applyNumberFormat="1" applyFont="1" applyFill="1" applyBorder="1" applyAlignment="1">
      <alignment horizontal="left" vertical="center" wrapText="1"/>
    </xf>
    <xf numFmtId="49" fontId="6" fillId="0" borderId="21" xfId="0" applyNumberFormat="1" applyFont="1" applyFill="1" applyBorder="1" applyAlignment="1">
      <alignment horizontal="left" vertical="center" wrapText="1"/>
    </xf>
    <xf numFmtId="0" fontId="6" fillId="0" borderId="6" xfId="0" applyFont="1" applyFill="1" applyBorder="1" applyAlignment="1">
      <alignment horizontal="left" vertical="center" wrapText="1"/>
    </xf>
    <xf numFmtId="49" fontId="6" fillId="0" borderId="18" xfId="0" applyNumberFormat="1" applyFont="1" applyFill="1" applyBorder="1" applyAlignment="1">
      <alignment horizontal="left" vertical="center" wrapText="1"/>
    </xf>
    <xf numFmtId="49" fontId="5" fillId="0" borderId="6" xfId="0" applyNumberFormat="1" applyFont="1" applyBorder="1" applyAlignment="1">
      <alignment horizontal="left" vertical="center" wrapText="1"/>
    </xf>
    <xf numFmtId="3" fontId="5" fillId="0" borderId="4" xfId="0" applyNumberFormat="1" applyFont="1" applyFill="1" applyBorder="1" applyAlignment="1">
      <alignment horizontal="center" vertical="center" wrapText="1"/>
    </xf>
    <xf numFmtId="3" fontId="5" fillId="0" borderId="8" xfId="0" applyNumberFormat="1" applyFont="1" applyFill="1" applyBorder="1" applyAlignment="1">
      <alignment horizontal="center" vertical="center" wrapText="1"/>
    </xf>
    <xf numFmtId="3" fontId="6" fillId="0" borderId="8" xfId="0" applyNumberFormat="1" applyFont="1" applyFill="1" applyBorder="1" applyAlignment="1">
      <alignment horizontal="center" vertical="center"/>
    </xf>
    <xf numFmtId="3" fontId="5" fillId="0" borderId="8" xfId="0" applyNumberFormat="1" applyFont="1" applyFill="1" applyBorder="1" applyAlignment="1">
      <alignment horizontal="center" vertical="center"/>
    </xf>
    <xf numFmtId="3" fontId="5" fillId="0" borderId="4" xfId="0" applyNumberFormat="1" applyFont="1" applyFill="1" applyBorder="1" applyAlignment="1">
      <alignment horizontal="center" vertical="center"/>
    </xf>
    <xf numFmtId="3" fontId="5" fillId="0" borderId="13" xfId="0" applyNumberFormat="1" applyFont="1" applyFill="1" applyBorder="1" applyAlignment="1">
      <alignment horizontal="center" vertical="center"/>
    </xf>
    <xf numFmtId="3" fontId="6" fillId="0" borderId="13" xfId="0" applyNumberFormat="1" applyFont="1" applyFill="1" applyBorder="1" applyAlignment="1">
      <alignment horizontal="center" vertical="center"/>
    </xf>
    <xf numFmtId="49" fontId="6" fillId="0" borderId="5" xfId="0" applyNumberFormat="1" applyFont="1" applyFill="1" applyBorder="1" applyAlignment="1">
      <alignment horizontal="left" vertical="center" wrapText="1"/>
    </xf>
    <xf numFmtId="49" fontId="6" fillId="0" borderId="11" xfId="0" applyNumberFormat="1" applyFont="1" applyFill="1" applyBorder="1" applyAlignment="1">
      <alignment horizontal="left" vertical="center" wrapText="1"/>
    </xf>
    <xf numFmtId="49" fontId="6" fillId="0" borderId="9" xfId="0" applyNumberFormat="1" applyFont="1" applyBorder="1" applyAlignment="1">
      <alignment horizontal="left" vertical="center" wrapText="1"/>
    </xf>
    <xf numFmtId="3" fontId="6" fillId="3" borderId="6" xfId="0" applyNumberFormat="1" applyFont="1" applyFill="1" applyBorder="1" applyAlignment="1">
      <alignment vertical="center"/>
    </xf>
    <xf numFmtId="0" fontId="5" fillId="2" borderId="0" xfId="0" applyFont="1" applyFill="1"/>
    <xf numFmtId="3" fontId="5" fillId="2" borderId="0" xfId="0" applyNumberFormat="1" applyFont="1" applyFill="1" applyAlignment="1">
      <alignment horizontal="right"/>
    </xf>
    <xf numFmtId="3" fontId="6" fillId="3" borderId="8" xfId="0" applyNumberFormat="1" applyFont="1" applyFill="1" applyBorder="1" applyAlignment="1">
      <alignment horizontal="center" vertical="center"/>
    </xf>
    <xf numFmtId="49" fontId="6" fillId="3" borderId="6" xfId="0" applyNumberFormat="1" applyFont="1" applyFill="1" applyBorder="1" applyAlignment="1">
      <alignment horizontal="left" vertical="center" wrapText="1"/>
    </xf>
    <xf numFmtId="3" fontId="6" fillId="3" borderId="10" xfId="0" applyNumberFormat="1" applyFont="1" applyFill="1" applyBorder="1" applyAlignment="1">
      <alignment vertical="center"/>
    </xf>
    <xf numFmtId="0" fontId="10" fillId="3" borderId="0" xfId="0" applyFont="1" applyFill="1"/>
    <xf numFmtId="3" fontId="10" fillId="3" borderId="0" xfId="0" applyNumberFormat="1" applyFont="1" applyFill="1" applyAlignment="1">
      <alignment horizontal="right"/>
    </xf>
    <xf numFmtId="49" fontId="6" fillId="3" borderId="5" xfId="0" applyNumberFormat="1" applyFont="1" applyFill="1" applyBorder="1" applyAlignment="1">
      <alignment horizontal="left" vertical="center" wrapText="1"/>
    </xf>
    <xf numFmtId="3" fontId="6" fillId="0" borderId="4" xfId="0" applyNumberFormat="1" applyFont="1" applyFill="1" applyBorder="1" applyAlignment="1">
      <alignment horizontal="center" vertical="center"/>
    </xf>
    <xf numFmtId="49" fontId="9" fillId="0" borderId="5" xfId="0" applyNumberFormat="1" applyFont="1" applyFill="1" applyBorder="1" applyAlignment="1">
      <alignment horizontal="left" vertical="center" wrapText="1"/>
    </xf>
    <xf numFmtId="3" fontId="6" fillId="0" borderId="17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horizontal="right" vertical="center" wrapText="1"/>
    </xf>
    <xf numFmtId="3" fontId="6" fillId="3" borderId="21" xfId="0" applyNumberFormat="1" applyFont="1" applyFill="1" applyBorder="1" applyAlignment="1">
      <alignment horizontal="right" vertical="center" wrapText="1"/>
    </xf>
    <xf numFmtId="3" fontId="6" fillId="3" borderId="12" xfId="1" applyNumberFormat="1" applyFont="1" applyFill="1" applyBorder="1" applyAlignment="1">
      <alignment vertical="center"/>
    </xf>
    <xf numFmtId="164" fontId="6" fillId="3" borderId="12" xfId="1" applyNumberFormat="1" applyFont="1" applyFill="1" applyBorder="1" applyAlignment="1">
      <alignment horizontal="right" vertical="center"/>
    </xf>
    <xf numFmtId="3" fontId="6" fillId="3" borderId="6" xfId="1" applyNumberFormat="1" applyFont="1" applyFill="1" applyBorder="1" applyAlignment="1">
      <alignment vertical="center" wrapText="1"/>
    </xf>
    <xf numFmtId="164" fontId="6" fillId="3" borderId="6" xfId="1" applyNumberFormat="1" applyFont="1" applyFill="1" applyBorder="1" applyAlignment="1">
      <alignment horizontal="right" vertical="center" wrapText="1"/>
    </xf>
    <xf numFmtId="3" fontId="6" fillId="3" borderId="6" xfId="1" applyNumberFormat="1" applyFont="1" applyFill="1" applyBorder="1" applyAlignment="1">
      <alignment vertical="center"/>
    </xf>
    <xf numFmtId="164" fontId="6" fillId="3" borderId="6" xfId="1" applyNumberFormat="1" applyFont="1" applyFill="1" applyBorder="1" applyAlignment="1">
      <alignment horizontal="right" vertical="center"/>
    </xf>
    <xf numFmtId="164" fontId="6" fillId="3" borderId="6" xfId="1" applyNumberFormat="1" applyFont="1" applyFill="1" applyBorder="1" applyAlignment="1">
      <alignment vertical="center"/>
    </xf>
    <xf numFmtId="3" fontId="6" fillId="3" borderId="5" xfId="1" applyNumberFormat="1" applyFont="1" applyFill="1" applyBorder="1" applyAlignment="1">
      <alignment vertical="center"/>
    </xf>
    <xf numFmtId="164" fontId="6" fillId="3" borderId="5" xfId="1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/>
    </xf>
    <xf numFmtId="3" fontId="6" fillId="3" borderId="6" xfId="0" applyNumberFormat="1" applyFont="1" applyFill="1" applyBorder="1" applyAlignment="1">
      <alignment vertical="center" wrapText="1"/>
    </xf>
    <xf numFmtId="3" fontId="6" fillId="3" borderId="5" xfId="0" applyNumberFormat="1" applyFont="1" applyFill="1" applyBorder="1" applyAlignment="1">
      <alignment vertical="center"/>
    </xf>
    <xf numFmtId="3" fontId="8" fillId="3" borderId="5" xfId="0" applyNumberFormat="1" applyFont="1" applyFill="1" applyBorder="1" applyAlignment="1">
      <alignment vertical="center"/>
    </xf>
    <xf numFmtId="3" fontId="5" fillId="3" borderId="5" xfId="0" applyNumberFormat="1" applyFont="1" applyFill="1" applyBorder="1" applyAlignment="1">
      <alignment vertical="center" wrapText="1"/>
    </xf>
    <xf numFmtId="0" fontId="5" fillId="3" borderId="5" xfId="0" applyFont="1" applyFill="1" applyBorder="1" applyAlignment="1">
      <alignment vertical="center" wrapText="1"/>
    </xf>
    <xf numFmtId="0" fontId="6" fillId="3" borderId="6" xfId="0" applyFont="1" applyFill="1" applyBorder="1" applyAlignment="1">
      <alignment vertical="center" wrapText="1"/>
    </xf>
    <xf numFmtId="3" fontId="6" fillId="3" borderId="12" xfId="0" applyNumberFormat="1" applyFont="1" applyFill="1" applyBorder="1" applyAlignment="1">
      <alignment vertical="center" wrapText="1"/>
    </xf>
    <xf numFmtId="3" fontId="5" fillId="3" borderId="12" xfId="0" applyNumberFormat="1" applyFont="1" applyFill="1" applyBorder="1" applyAlignment="1">
      <alignment vertical="center"/>
    </xf>
    <xf numFmtId="3" fontId="5" fillId="3" borderId="6" xfId="0" applyNumberFormat="1" applyFont="1" applyFill="1" applyBorder="1" applyAlignment="1">
      <alignment vertical="center"/>
    </xf>
    <xf numFmtId="3" fontId="6" fillId="3" borderId="12" xfId="0" applyNumberFormat="1" applyFont="1" applyFill="1" applyBorder="1" applyAlignment="1">
      <alignment vertical="center"/>
    </xf>
    <xf numFmtId="3" fontId="6" fillId="3" borderId="7" xfId="0" applyNumberFormat="1" applyFont="1" applyFill="1" applyBorder="1" applyAlignment="1">
      <alignment vertical="center"/>
    </xf>
    <xf numFmtId="3" fontId="6" fillId="0" borderId="15" xfId="0" applyNumberFormat="1" applyFont="1" applyFill="1" applyBorder="1" applyAlignment="1">
      <alignment horizontal="center" vertical="center"/>
    </xf>
    <xf numFmtId="3" fontId="6" fillId="0" borderId="12" xfId="0" applyNumberFormat="1" applyFont="1" applyFill="1" applyBorder="1" applyAlignment="1">
      <alignment vertical="center"/>
    </xf>
    <xf numFmtId="0" fontId="4" fillId="0" borderId="6" xfId="0" applyFont="1" applyFill="1" applyBorder="1" applyAlignment="1">
      <alignment wrapText="1"/>
    </xf>
    <xf numFmtId="49" fontId="5" fillId="0" borderId="6" xfId="0" applyNumberFormat="1" applyFont="1" applyFill="1" applyBorder="1" applyAlignment="1">
      <alignment horizontal="left" vertical="center" wrapText="1"/>
    </xf>
    <xf numFmtId="49" fontId="4" fillId="0" borderId="6" xfId="0" applyNumberFormat="1" applyFont="1" applyFill="1" applyBorder="1" applyAlignment="1">
      <alignment horizontal="left" vertical="center" wrapText="1"/>
    </xf>
    <xf numFmtId="0" fontId="5" fillId="0" borderId="6" xfId="0" applyFont="1" applyFill="1" applyBorder="1" applyAlignment="1">
      <alignment horizontal="left" vertical="center"/>
    </xf>
    <xf numFmtId="3" fontId="8" fillId="0" borderId="12" xfId="0" applyNumberFormat="1" applyFont="1" applyFill="1" applyBorder="1" applyAlignment="1">
      <alignment vertical="center"/>
    </xf>
    <xf numFmtId="3" fontId="5" fillId="3" borderId="8" xfId="0" applyNumberFormat="1" applyFont="1" applyFill="1" applyBorder="1" applyAlignment="1">
      <alignment horizontal="center" vertical="center"/>
    </xf>
    <xf numFmtId="49" fontId="5" fillId="3" borderId="18" xfId="0" applyNumberFormat="1" applyFont="1" applyFill="1" applyBorder="1" applyAlignment="1">
      <alignment horizontal="left" vertical="center" wrapText="1"/>
    </xf>
    <xf numFmtId="49" fontId="6" fillId="3" borderId="12" xfId="0" applyNumberFormat="1" applyFont="1" applyFill="1" applyBorder="1" applyAlignment="1">
      <alignment horizontal="left" vertical="center" wrapText="1"/>
    </xf>
    <xf numFmtId="3" fontId="6" fillId="3" borderId="16" xfId="0" applyNumberFormat="1" applyFont="1" applyFill="1" applyBorder="1" applyAlignment="1">
      <alignment vertical="center"/>
    </xf>
    <xf numFmtId="3" fontId="6" fillId="0" borderId="22" xfId="0" applyNumberFormat="1" applyFont="1" applyFill="1" applyBorder="1" applyAlignment="1">
      <alignment horizontal="center" vertical="center"/>
    </xf>
    <xf numFmtId="3" fontId="6" fillId="3" borderId="21" xfId="0" applyNumberFormat="1" applyFont="1" applyFill="1" applyBorder="1" applyAlignment="1">
      <alignment vertical="center"/>
    </xf>
    <xf numFmtId="3" fontId="6" fillId="0" borderId="23" xfId="0" applyNumberFormat="1" applyFont="1" applyFill="1" applyBorder="1" applyAlignment="1">
      <alignment vertical="center"/>
    </xf>
    <xf numFmtId="49" fontId="6" fillId="0" borderId="24" xfId="0" applyNumberFormat="1" applyFont="1" applyFill="1" applyBorder="1" applyAlignment="1">
      <alignment horizontal="left" vertical="center" wrapText="1"/>
    </xf>
    <xf numFmtId="0" fontId="3" fillId="0" borderId="0" xfId="0" applyFont="1" applyFill="1" applyAlignment="1">
      <alignment horizontal="center"/>
    </xf>
    <xf numFmtId="0" fontId="3" fillId="0" borderId="0" xfId="0" applyFont="1" applyFill="1" applyBorder="1" applyAlignment="1">
      <alignment horizontal="center" vertical="center" wrapText="1"/>
    </xf>
    <xf numFmtId="49" fontId="4" fillId="0" borderId="1" xfId="0" applyNumberFormat="1" applyFont="1" applyFill="1" applyBorder="1" applyAlignment="1">
      <alignment horizontal="center" vertical="center" wrapText="1"/>
    </xf>
    <xf numFmtId="49" fontId="4" fillId="0" borderId="4" xfId="0" applyNumberFormat="1" applyFont="1" applyFill="1" applyBorder="1" applyAlignment="1">
      <alignment horizontal="center" vertical="center" wrapText="1"/>
    </xf>
    <xf numFmtId="49" fontId="4" fillId="0" borderId="2" xfId="0" applyNumberFormat="1" applyFont="1" applyFill="1" applyBorder="1" applyAlignment="1">
      <alignment horizontal="center" vertical="center" wrapText="1"/>
    </xf>
    <xf numFmtId="49" fontId="4" fillId="0" borderId="5" xfId="0" applyNumberFormat="1" applyFont="1" applyFill="1" applyBorder="1" applyAlignment="1">
      <alignment horizontal="center" vertical="center" wrapText="1"/>
    </xf>
    <xf numFmtId="0" fontId="4" fillId="0" borderId="3" xfId="0" applyFont="1" applyFill="1" applyBorder="1" applyAlignment="1">
      <alignment horizontal="center" vertical="center" wrapText="1"/>
    </xf>
    <xf numFmtId="0" fontId="4" fillId="0" borderId="14" xfId="0" applyFont="1" applyFill="1" applyBorder="1" applyAlignment="1">
      <alignment horizontal="center" vertical="center" wrapText="1"/>
    </xf>
    <xf numFmtId="0" fontId="5" fillId="0" borderId="20" xfId="0" applyFont="1" applyFill="1" applyBorder="1" applyAlignment="1">
      <alignment horizontal="right" vertical="center" wrapText="1"/>
    </xf>
  </cellXfs>
  <cellStyles count="2">
    <cellStyle name="Ezres" xfId="1" builtinId="3"/>
    <cellStyle name="Normá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I112"/>
  <sheetViews>
    <sheetView tabSelected="1" view="pageBreakPreview" topLeftCell="A97" zoomScaleNormal="100" zoomScaleSheetLayoutView="100" workbookViewId="0">
      <selection activeCell="B108" sqref="B108"/>
    </sheetView>
  </sheetViews>
  <sheetFormatPr defaultRowHeight="15" x14ac:dyDescent="0.25"/>
  <cols>
    <col min="1" max="1" width="6.28515625" style="1" customWidth="1"/>
    <col min="2" max="2" width="54.140625" style="1" customWidth="1"/>
    <col min="3" max="6" width="11.7109375" style="1" customWidth="1"/>
    <col min="7" max="7" width="2.28515625" style="1" customWidth="1"/>
    <col min="8" max="8" width="8.42578125" style="1" customWidth="1"/>
    <col min="9" max="9" width="6.28515625" style="1" customWidth="1"/>
    <col min="10" max="16384" width="9.140625" style="1"/>
  </cols>
  <sheetData>
    <row r="1" spans="1:9" ht="18.75" x14ac:dyDescent="0.3">
      <c r="A1" s="100" t="s">
        <v>14</v>
      </c>
      <c r="B1" s="100"/>
      <c r="C1" s="100"/>
      <c r="D1" s="100"/>
      <c r="E1" s="100"/>
      <c r="F1" s="100"/>
    </row>
    <row r="2" spans="1:9" ht="23.25" customHeight="1" x14ac:dyDescent="0.25">
      <c r="A2" s="101" t="s">
        <v>30</v>
      </c>
      <c r="B2" s="101"/>
      <c r="C2" s="101"/>
      <c r="D2" s="101"/>
      <c r="E2" s="101"/>
      <c r="F2" s="101"/>
    </row>
    <row r="3" spans="1:9" ht="15.75" x14ac:dyDescent="0.25">
      <c r="A3" s="2"/>
      <c r="B3" s="2"/>
      <c r="C3" s="2"/>
      <c r="D3" s="2"/>
      <c r="E3" s="2"/>
      <c r="F3" s="2"/>
    </row>
    <row r="4" spans="1:9" s="4" customFormat="1" ht="16.5" thickBot="1" x14ac:dyDescent="0.3">
      <c r="A4" s="3"/>
      <c r="B4" s="3"/>
      <c r="C4" s="3"/>
      <c r="D4" s="3"/>
      <c r="E4" s="108" t="s">
        <v>29</v>
      </c>
      <c r="F4" s="108"/>
    </row>
    <row r="5" spans="1:9" s="5" customFormat="1" ht="30" customHeight="1" x14ac:dyDescent="0.25">
      <c r="A5" s="102" t="s">
        <v>0</v>
      </c>
      <c r="B5" s="104" t="s">
        <v>1</v>
      </c>
      <c r="C5" s="106" t="s">
        <v>2</v>
      </c>
      <c r="D5" s="106"/>
      <c r="E5" s="106"/>
      <c r="F5" s="107"/>
    </row>
    <row r="6" spans="1:9" s="5" customFormat="1" ht="48.75" customHeight="1" x14ac:dyDescent="0.25">
      <c r="A6" s="103"/>
      <c r="B6" s="105"/>
      <c r="C6" s="6" t="s">
        <v>3</v>
      </c>
      <c r="D6" s="6" t="s">
        <v>15</v>
      </c>
      <c r="E6" s="6" t="s">
        <v>31</v>
      </c>
      <c r="F6" s="7" t="s">
        <v>4</v>
      </c>
    </row>
    <row r="7" spans="1:9" s="11" customFormat="1" ht="13.5" thickBot="1" x14ac:dyDescent="0.25">
      <c r="A7" s="8" t="s">
        <v>5</v>
      </c>
      <c r="B7" s="9" t="s">
        <v>6</v>
      </c>
      <c r="C7" s="9" t="s">
        <v>7</v>
      </c>
      <c r="D7" s="9" t="s">
        <v>8</v>
      </c>
      <c r="E7" s="9" t="s">
        <v>9</v>
      </c>
      <c r="F7" s="10" t="s">
        <v>44</v>
      </c>
    </row>
    <row r="8" spans="1:9" s="5" customFormat="1" ht="31.5" customHeight="1" x14ac:dyDescent="0.25">
      <c r="A8" s="40"/>
      <c r="B8" s="12" t="s">
        <v>32</v>
      </c>
      <c r="C8" s="13"/>
      <c r="D8" s="13"/>
      <c r="E8" s="13"/>
      <c r="F8" s="14"/>
    </row>
    <row r="9" spans="1:9" s="5" customFormat="1" ht="31.5" customHeight="1" x14ac:dyDescent="0.25">
      <c r="A9" s="41">
        <v>1</v>
      </c>
      <c r="B9" s="35" t="s">
        <v>38</v>
      </c>
      <c r="C9" s="62">
        <v>6350</v>
      </c>
      <c r="D9" s="62"/>
      <c r="E9" s="62"/>
      <c r="F9" s="15">
        <f t="shared" ref="F9:F18" si="0">C9+D9+E9</f>
        <v>6350</v>
      </c>
      <c r="H9" s="29"/>
      <c r="I9" s="29"/>
    </row>
    <row r="10" spans="1:9" s="5" customFormat="1" ht="31.5" customHeight="1" x14ac:dyDescent="0.25">
      <c r="A10" s="41">
        <f t="shared" ref="A10:A25" si="1">A9+1</f>
        <v>2</v>
      </c>
      <c r="B10" s="36" t="s">
        <v>33</v>
      </c>
      <c r="C10" s="63">
        <v>25400</v>
      </c>
      <c r="D10" s="63"/>
      <c r="E10" s="63"/>
      <c r="F10" s="15">
        <f t="shared" si="0"/>
        <v>25400</v>
      </c>
      <c r="H10" s="29"/>
      <c r="I10" s="29"/>
    </row>
    <row r="11" spans="1:9" s="5" customFormat="1" ht="31.5" customHeight="1" x14ac:dyDescent="0.25">
      <c r="A11" s="41">
        <f t="shared" si="1"/>
        <v>3</v>
      </c>
      <c r="B11" s="32" t="s">
        <v>34</v>
      </c>
      <c r="C11" s="64">
        <v>25400</v>
      </c>
      <c r="D11" s="65"/>
      <c r="E11" s="65"/>
      <c r="F11" s="15">
        <f t="shared" si="0"/>
        <v>25400</v>
      </c>
      <c r="H11" s="29"/>
      <c r="I11" s="29"/>
    </row>
    <row r="12" spans="1:9" s="5" customFormat="1" ht="31.5" customHeight="1" x14ac:dyDescent="0.25">
      <c r="A12" s="41">
        <f t="shared" si="1"/>
        <v>4</v>
      </c>
      <c r="B12" s="49" t="s">
        <v>39</v>
      </c>
      <c r="C12" s="64">
        <v>1207</v>
      </c>
      <c r="D12" s="65"/>
      <c r="E12" s="65"/>
      <c r="F12" s="15">
        <f t="shared" si="0"/>
        <v>1207</v>
      </c>
      <c r="H12" s="29"/>
      <c r="I12" s="29"/>
    </row>
    <row r="13" spans="1:9" s="16" customFormat="1" ht="31.5" customHeight="1" x14ac:dyDescent="0.25">
      <c r="A13" s="41">
        <f t="shared" si="1"/>
        <v>5</v>
      </c>
      <c r="B13" s="33" t="s">
        <v>10</v>
      </c>
      <c r="C13" s="66">
        <v>2875</v>
      </c>
      <c r="D13" s="67">
        <v>455</v>
      </c>
      <c r="E13" s="67"/>
      <c r="F13" s="15">
        <f t="shared" si="0"/>
        <v>3330</v>
      </c>
      <c r="H13" s="28"/>
      <c r="I13" s="28"/>
    </row>
    <row r="14" spans="1:9" s="16" customFormat="1" ht="31.5" customHeight="1" x14ac:dyDescent="0.25">
      <c r="A14" s="41">
        <f t="shared" si="1"/>
        <v>6</v>
      </c>
      <c r="B14" s="37" t="s">
        <v>11</v>
      </c>
      <c r="C14" s="66">
        <v>32997</v>
      </c>
      <c r="D14" s="67"/>
      <c r="E14" s="67"/>
      <c r="F14" s="15">
        <f t="shared" si="0"/>
        <v>32997</v>
      </c>
      <c r="H14" s="28"/>
      <c r="I14" s="28"/>
    </row>
    <row r="15" spans="1:9" s="16" customFormat="1" ht="31.5" customHeight="1" x14ac:dyDescent="0.25">
      <c r="A15" s="41">
        <f t="shared" si="1"/>
        <v>7</v>
      </c>
      <c r="B15" s="33" t="s">
        <v>35</v>
      </c>
      <c r="C15" s="68">
        <v>6350</v>
      </c>
      <c r="D15" s="69"/>
      <c r="E15" s="69"/>
      <c r="F15" s="15">
        <f t="shared" si="0"/>
        <v>6350</v>
      </c>
      <c r="H15" s="28"/>
      <c r="I15" s="28"/>
    </row>
    <row r="16" spans="1:9" s="16" customFormat="1" ht="31.5" customHeight="1" x14ac:dyDescent="0.25">
      <c r="A16" s="41">
        <f t="shared" si="1"/>
        <v>8</v>
      </c>
      <c r="B16" s="33" t="s">
        <v>36</v>
      </c>
      <c r="C16" s="68">
        <v>12500</v>
      </c>
      <c r="D16" s="69"/>
      <c r="E16" s="69"/>
      <c r="F16" s="15">
        <f t="shared" si="0"/>
        <v>12500</v>
      </c>
      <c r="H16" s="28"/>
      <c r="I16" s="28"/>
    </row>
    <row r="17" spans="1:9" s="16" customFormat="1" ht="31.5" customHeight="1" x14ac:dyDescent="0.25">
      <c r="A17" s="41">
        <f t="shared" si="1"/>
        <v>9</v>
      </c>
      <c r="B17" s="33" t="s">
        <v>12</v>
      </c>
      <c r="C17" s="68">
        <v>1257</v>
      </c>
      <c r="D17" s="69"/>
      <c r="E17" s="69"/>
      <c r="F17" s="15">
        <f t="shared" si="0"/>
        <v>1257</v>
      </c>
      <c r="H17" s="28"/>
      <c r="I17" s="28"/>
    </row>
    <row r="18" spans="1:9" s="16" customFormat="1" ht="31.5" customHeight="1" x14ac:dyDescent="0.25">
      <c r="A18" s="41">
        <f t="shared" si="1"/>
        <v>10</v>
      </c>
      <c r="B18" s="33" t="s">
        <v>37</v>
      </c>
      <c r="C18" s="68">
        <v>381</v>
      </c>
      <c r="D18" s="69"/>
      <c r="E18" s="69"/>
      <c r="F18" s="15">
        <f t="shared" si="0"/>
        <v>381</v>
      </c>
      <c r="H18" s="28"/>
      <c r="I18" s="28"/>
    </row>
    <row r="19" spans="1:9" s="16" customFormat="1" ht="31.5" customHeight="1" x14ac:dyDescent="0.25">
      <c r="A19" s="41">
        <f t="shared" si="1"/>
        <v>11</v>
      </c>
      <c r="B19" s="32" t="s">
        <v>19</v>
      </c>
      <c r="C19" s="64">
        <v>1905</v>
      </c>
      <c r="D19" s="65"/>
      <c r="E19" s="65"/>
      <c r="F19" s="15">
        <f t="shared" ref="F19:F29" si="2">SUM(C19:E19)</f>
        <v>1905</v>
      </c>
      <c r="H19" s="28"/>
      <c r="I19" s="28"/>
    </row>
    <row r="20" spans="1:9" s="16" customFormat="1" ht="31.5" customHeight="1" x14ac:dyDescent="0.25">
      <c r="A20" s="41">
        <f t="shared" si="1"/>
        <v>12</v>
      </c>
      <c r="B20" s="32" t="s">
        <v>20</v>
      </c>
      <c r="C20" s="64">
        <v>6350</v>
      </c>
      <c r="D20" s="65"/>
      <c r="E20" s="65"/>
      <c r="F20" s="15">
        <f t="shared" si="2"/>
        <v>6350</v>
      </c>
      <c r="H20" s="28"/>
      <c r="I20" s="28"/>
    </row>
    <row r="21" spans="1:9" s="16" customFormat="1" ht="31.5" customHeight="1" x14ac:dyDescent="0.25">
      <c r="A21" s="41">
        <f t="shared" si="1"/>
        <v>13</v>
      </c>
      <c r="B21" s="32" t="s">
        <v>21</v>
      </c>
      <c r="C21" s="64">
        <v>2286</v>
      </c>
      <c r="D21" s="65"/>
      <c r="E21" s="65"/>
      <c r="F21" s="15">
        <f t="shared" si="2"/>
        <v>2286</v>
      </c>
      <c r="H21" s="28"/>
      <c r="I21" s="28"/>
    </row>
    <row r="22" spans="1:9" s="16" customFormat="1" ht="31.5" customHeight="1" x14ac:dyDescent="0.25">
      <c r="A22" s="41">
        <f t="shared" si="1"/>
        <v>14</v>
      </c>
      <c r="B22" s="32" t="s">
        <v>22</v>
      </c>
      <c r="C22" s="64">
        <v>1500</v>
      </c>
      <c r="D22" s="65"/>
      <c r="E22" s="65"/>
      <c r="F22" s="15">
        <f t="shared" si="2"/>
        <v>1500</v>
      </c>
      <c r="H22" s="28"/>
      <c r="I22" s="28"/>
    </row>
    <row r="23" spans="1:9" s="16" customFormat="1" ht="31.5" customHeight="1" x14ac:dyDescent="0.25">
      <c r="A23" s="41">
        <f t="shared" si="1"/>
        <v>15</v>
      </c>
      <c r="B23" s="33" t="s">
        <v>23</v>
      </c>
      <c r="C23" s="68">
        <v>30000</v>
      </c>
      <c r="D23" s="70"/>
      <c r="E23" s="70"/>
      <c r="F23" s="15">
        <f t="shared" si="2"/>
        <v>30000</v>
      </c>
      <c r="H23" s="28"/>
      <c r="I23" s="28"/>
    </row>
    <row r="24" spans="1:9" s="5" customFormat="1" ht="30.6" customHeight="1" x14ac:dyDescent="0.25">
      <c r="A24" s="41">
        <f t="shared" si="1"/>
        <v>16</v>
      </c>
      <c r="B24" s="32" t="s">
        <v>24</v>
      </c>
      <c r="C24" s="68">
        <v>3175</v>
      </c>
      <c r="D24" s="70"/>
      <c r="E24" s="70"/>
      <c r="F24" s="15">
        <f t="shared" si="2"/>
        <v>3175</v>
      </c>
      <c r="H24" s="29"/>
      <c r="I24" s="29"/>
    </row>
    <row r="25" spans="1:9" s="5" customFormat="1" ht="30.6" customHeight="1" x14ac:dyDescent="0.25">
      <c r="A25" s="41">
        <f t="shared" si="1"/>
        <v>17</v>
      </c>
      <c r="B25" s="32" t="s">
        <v>52</v>
      </c>
      <c r="C25" s="68">
        <v>30000</v>
      </c>
      <c r="D25" s="70"/>
      <c r="E25" s="70"/>
      <c r="F25" s="15">
        <f t="shared" si="2"/>
        <v>30000</v>
      </c>
      <c r="H25" s="29"/>
      <c r="I25" s="29"/>
    </row>
    <row r="26" spans="1:9" s="5" customFormat="1" ht="30.6" customHeight="1" x14ac:dyDescent="0.25">
      <c r="A26" s="43">
        <f t="shared" ref="A26:A29" si="3">A25+1</f>
        <v>18</v>
      </c>
      <c r="B26" s="32" t="s">
        <v>53</v>
      </c>
      <c r="C26" s="68">
        <v>5000</v>
      </c>
      <c r="D26" s="70"/>
      <c r="E26" s="70"/>
      <c r="F26" s="15">
        <f t="shared" si="2"/>
        <v>5000</v>
      </c>
      <c r="H26" s="29"/>
      <c r="I26" s="29"/>
    </row>
    <row r="27" spans="1:9" s="5" customFormat="1" ht="31.5" customHeight="1" x14ac:dyDescent="0.25">
      <c r="A27" s="43">
        <f t="shared" si="3"/>
        <v>19</v>
      </c>
      <c r="B27" s="39" t="s">
        <v>51</v>
      </c>
      <c r="C27" s="71">
        <v>7620</v>
      </c>
      <c r="D27" s="72"/>
      <c r="E27" s="72"/>
      <c r="F27" s="34">
        <f t="shared" si="2"/>
        <v>7620</v>
      </c>
      <c r="H27" s="29"/>
      <c r="I27" s="29"/>
    </row>
    <row r="28" spans="1:9" s="5" customFormat="1" ht="31.5" customHeight="1" x14ac:dyDescent="0.25">
      <c r="A28" s="43">
        <f t="shared" si="3"/>
        <v>20</v>
      </c>
      <c r="B28" s="39" t="s">
        <v>40</v>
      </c>
      <c r="C28" s="71">
        <v>22860</v>
      </c>
      <c r="D28" s="72"/>
      <c r="E28" s="72"/>
      <c r="F28" s="34">
        <f t="shared" si="2"/>
        <v>22860</v>
      </c>
      <c r="H28" s="29"/>
      <c r="I28" s="29"/>
    </row>
    <row r="29" spans="1:9" s="51" customFormat="1" ht="31.5" customHeight="1" x14ac:dyDescent="0.25">
      <c r="A29" s="92">
        <f t="shared" si="3"/>
        <v>21</v>
      </c>
      <c r="B29" s="93" t="s">
        <v>54</v>
      </c>
      <c r="C29" s="71">
        <v>2866</v>
      </c>
      <c r="D29" s="72"/>
      <c r="E29" s="72"/>
      <c r="F29" s="84">
        <f t="shared" si="2"/>
        <v>2866</v>
      </c>
      <c r="H29" s="52"/>
      <c r="I29" s="52"/>
    </row>
    <row r="30" spans="1:9" s="5" customFormat="1" ht="31.5" customHeight="1" x14ac:dyDescent="0.25">
      <c r="A30" s="44"/>
      <c r="B30" s="17" t="s">
        <v>17</v>
      </c>
      <c r="C30" s="73"/>
      <c r="D30" s="73"/>
      <c r="E30" s="73"/>
      <c r="F30" s="18"/>
      <c r="H30" s="28"/>
      <c r="I30" s="29"/>
    </row>
    <row r="31" spans="1:9" s="5" customFormat="1" ht="30.6" customHeight="1" x14ac:dyDescent="0.25">
      <c r="A31" s="43">
        <f>A29+1</f>
        <v>22</v>
      </c>
      <c r="B31" s="33" t="s">
        <v>92</v>
      </c>
      <c r="C31" s="74">
        <v>20000</v>
      </c>
      <c r="D31" s="50"/>
      <c r="E31" s="50"/>
      <c r="F31" s="15">
        <f t="shared" ref="F31:F34" si="4">SUM(C31:E31)</f>
        <v>20000</v>
      </c>
      <c r="H31" s="28"/>
      <c r="I31" s="29"/>
    </row>
    <row r="32" spans="1:9" s="5" customFormat="1" ht="30.6" customHeight="1" x14ac:dyDescent="0.25">
      <c r="A32" s="44">
        <f>A31+1</f>
        <v>23</v>
      </c>
      <c r="B32" s="38" t="s">
        <v>49</v>
      </c>
      <c r="C32" s="75">
        <v>5833</v>
      </c>
      <c r="D32" s="76"/>
      <c r="E32" s="76"/>
      <c r="F32" s="15">
        <f t="shared" si="4"/>
        <v>5833</v>
      </c>
      <c r="G32" s="19"/>
      <c r="H32" s="28"/>
      <c r="I32" s="29"/>
    </row>
    <row r="33" spans="1:9" s="5" customFormat="1" ht="31.5" x14ac:dyDescent="0.25">
      <c r="A33" s="44">
        <f>A32+1</f>
        <v>24</v>
      </c>
      <c r="B33" s="38" t="s">
        <v>50</v>
      </c>
      <c r="C33" s="75">
        <v>10000</v>
      </c>
      <c r="D33" s="76"/>
      <c r="E33" s="76"/>
      <c r="F33" s="15">
        <f t="shared" si="4"/>
        <v>10000</v>
      </c>
      <c r="G33" s="19"/>
      <c r="H33" s="28"/>
      <c r="I33" s="29"/>
    </row>
    <row r="34" spans="1:9" s="5" customFormat="1" ht="31.5" x14ac:dyDescent="0.25">
      <c r="A34" s="44">
        <v>25</v>
      </c>
      <c r="B34" s="38" t="s">
        <v>93</v>
      </c>
      <c r="C34" s="75">
        <v>17000</v>
      </c>
      <c r="D34" s="76"/>
      <c r="E34" s="76"/>
      <c r="F34" s="34">
        <f t="shared" si="4"/>
        <v>17000</v>
      </c>
      <c r="G34" s="19"/>
      <c r="H34" s="28"/>
      <c r="I34" s="29"/>
    </row>
    <row r="35" spans="1:9" s="5" customFormat="1" ht="31.5" customHeight="1" x14ac:dyDescent="0.25">
      <c r="A35" s="44"/>
      <c r="B35" s="20" t="s">
        <v>13</v>
      </c>
      <c r="C35" s="77"/>
      <c r="D35" s="78"/>
      <c r="E35" s="78"/>
      <c r="F35" s="18"/>
      <c r="H35" s="29"/>
      <c r="I35" s="29"/>
    </row>
    <row r="36" spans="1:9" s="16" customFormat="1" ht="33" customHeight="1" x14ac:dyDescent="0.25">
      <c r="A36" s="42">
        <f>A34+1</f>
        <v>26</v>
      </c>
      <c r="B36" s="33" t="s">
        <v>25</v>
      </c>
      <c r="C36" s="74">
        <v>320058</v>
      </c>
      <c r="D36" s="79"/>
      <c r="E36" s="79"/>
      <c r="F36" s="15">
        <f t="shared" ref="F36:F38" si="5">SUM(C36:E36)</f>
        <v>320058</v>
      </c>
      <c r="H36" s="28"/>
      <c r="I36" s="28"/>
    </row>
    <row r="37" spans="1:9" s="16" customFormat="1" ht="33" customHeight="1" x14ac:dyDescent="0.25">
      <c r="A37" s="46">
        <f>A36+1</f>
        <v>27</v>
      </c>
      <c r="B37" s="48" t="s">
        <v>45</v>
      </c>
      <c r="C37" s="80">
        <v>4210</v>
      </c>
      <c r="D37" s="80">
        <v>4210</v>
      </c>
      <c r="E37" s="80">
        <v>4210</v>
      </c>
      <c r="F37" s="15">
        <f t="shared" si="5"/>
        <v>12630</v>
      </c>
      <c r="H37" s="28"/>
      <c r="I37" s="28"/>
    </row>
    <row r="38" spans="1:9" s="16" customFormat="1" ht="33" customHeight="1" x14ac:dyDescent="0.25">
      <c r="A38" s="46">
        <f>A37+1</f>
        <v>28</v>
      </c>
      <c r="B38" s="48" t="s">
        <v>70</v>
      </c>
      <c r="C38" s="80">
        <v>800</v>
      </c>
      <c r="D38" s="80"/>
      <c r="E38" s="80"/>
      <c r="F38" s="15">
        <f t="shared" si="5"/>
        <v>800</v>
      </c>
      <c r="H38" s="28"/>
      <c r="I38" s="28"/>
    </row>
    <row r="39" spans="1:9" s="5" customFormat="1" ht="31.5" customHeight="1" x14ac:dyDescent="0.25">
      <c r="A39" s="45"/>
      <c r="B39" s="21" t="s">
        <v>91</v>
      </c>
      <c r="C39" s="81"/>
      <c r="D39" s="81"/>
      <c r="E39" s="81"/>
      <c r="F39" s="22"/>
      <c r="H39" s="29"/>
      <c r="I39" s="29"/>
    </row>
    <row r="40" spans="1:9" s="16" customFormat="1" ht="47.25" x14ac:dyDescent="0.25">
      <c r="A40" s="42">
        <f>A38+1</f>
        <v>29</v>
      </c>
      <c r="B40" s="35" t="s">
        <v>47</v>
      </c>
      <c r="C40" s="50">
        <v>3870</v>
      </c>
      <c r="D40" s="50"/>
      <c r="E40" s="50"/>
      <c r="F40" s="15">
        <f t="shared" ref="F40:F41" si="6">SUM(C40:E40)</f>
        <v>3870</v>
      </c>
      <c r="H40" s="28"/>
      <c r="I40" s="28"/>
    </row>
    <row r="41" spans="1:9" s="16" customFormat="1" ht="31.5" x14ac:dyDescent="0.25">
      <c r="A41" s="42">
        <f>A40+1</f>
        <v>30</v>
      </c>
      <c r="B41" s="35" t="s">
        <v>48</v>
      </c>
      <c r="C41" s="50">
        <v>1500</v>
      </c>
      <c r="D41" s="50">
        <v>1500</v>
      </c>
      <c r="E41" s="50">
        <v>1500</v>
      </c>
      <c r="F41" s="15">
        <f t="shared" si="6"/>
        <v>4500</v>
      </c>
      <c r="H41" s="28"/>
      <c r="I41" s="28"/>
    </row>
    <row r="42" spans="1:9" s="24" customFormat="1" ht="31.5" customHeight="1" x14ac:dyDescent="0.25">
      <c r="A42" s="46"/>
      <c r="B42" s="87" t="s">
        <v>86</v>
      </c>
      <c r="C42" s="86"/>
      <c r="D42" s="86"/>
      <c r="E42" s="86"/>
      <c r="F42" s="27"/>
      <c r="H42" s="31"/>
      <c r="I42" s="31"/>
    </row>
    <row r="43" spans="1:9" s="24" customFormat="1" ht="31.5" customHeight="1" x14ac:dyDescent="0.25">
      <c r="A43" s="46">
        <f>A41+1</f>
        <v>31</v>
      </c>
      <c r="B43" s="33" t="s">
        <v>89</v>
      </c>
      <c r="C43" s="86">
        <v>500</v>
      </c>
      <c r="D43" s="86"/>
      <c r="E43" s="86"/>
      <c r="F43" s="27">
        <f t="shared" ref="F43:F57" si="7">SUM(C43:E43)</f>
        <v>500</v>
      </c>
      <c r="H43" s="31"/>
      <c r="I43" s="31"/>
    </row>
    <row r="44" spans="1:9" s="24" customFormat="1" ht="31.5" customHeight="1" x14ac:dyDescent="0.25">
      <c r="A44" s="46">
        <f>A43+1</f>
        <v>32</v>
      </c>
      <c r="B44" s="33" t="s">
        <v>82</v>
      </c>
      <c r="C44" s="86">
        <v>700</v>
      </c>
      <c r="D44" s="86"/>
      <c r="E44" s="86"/>
      <c r="F44" s="27">
        <f t="shared" si="7"/>
        <v>700</v>
      </c>
      <c r="H44" s="31"/>
      <c r="I44" s="31"/>
    </row>
    <row r="45" spans="1:9" s="24" customFormat="1" ht="31.5" customHeight="1" x14ac:dyDescent="0.25">
      <c r="A45" s="46">
        <f>A44+1</f>
        <v>33</v>
      </c>
      <c r="B45" s="88" t="s">
        <v>83</v>
      </c>
      <c r="C45" s="86">
        <v>3500</v>
      </c>
      <c r="D45" s="86"/>
      <c r="E45" s="86"/>
      <c r="F45" s="27">
        <f t="shared" si="7"/>
        <v>3500</v>
      </c>
      <c r="H45" s="31"/>
      <c r="I45" s="31"/>
    </row>
    <row r="46" spans="1:9" s="24" customFormat="1" ht="31.5" customHeight="1" x14ac:dyDescent="0.25">
      <c r="A46" s="46">
        <f>A45+1</f>
        <v>34</v>
      </c>
      <c r="B46" s="88" t="s">
        <v>104</v>
      </c>
      <c r="C46" s="86">
        <v>5000</v>
      </c>
      <c r="D46" s="86"/>
      <c r="E46" s="86"/>
      <c r="F46" s="27">
        <f t="shared" si="7"/>
        <v>5000</v>
      </c>
      <c r="H46" s="31"/>
      <c r="I46" s="31"/>
    </row>
    <row r="47" spans="1:9" s="24" customFormat="1" ht="31.5" customHeight="1" x14ac:dyDescent="0.25">
      <c r="A47" s="46"/>
      <c r="B47" s="89" t="s">
        <v>87</v>
      </c>
      <c r="C47" s="86"/>
      <c r="D47" s="86"/>
      <c r="E47" s="86"/>
      <c r="F47" s="27"/>
      <c r="H47" s="31"/>
      <c r="I47" s="31"/>
    </row>
    <row r="48" spans="1:9" s="24" customFormat="1" ht="31.5" customHeight="1" x14ac:dyDescent="0.25">
      <c r="A48" s="46">
        <f>A46+1</f>
        <v>35</v>
      </c>
      <c r="B48" s="88" t="s">
        <v>84</v>
      </c>
      <c r="C48" s="86">
        <v>27000</v>
      </c>
      <c r="D48" s="86"/>
      <c r="E48" s="86"/>
      <c r="F48" s="27">
        <f t="shared" si="7"/>
        <v>27000</v>
      </c>
      <c r="H48" s="31"/>
      <c r="I48" s="31"/>
    </row>
    <row r="49" spans="1:9" s="24" customFormat="1" ht="31.5" customHeight="1" x14ac:dyDescent="0.25">
      <c r="A49" s="46">
        <f>A48+1</f>
        <v>36</v>
      </c>
      <c r="B49" s="88" t="s">
        <v>90</v>
      </c>
      <c r="C49" s="86">
        <v>6000</v>
      </c>
      <c r="D49" s="86"/>
      <c r="E49" s="86"/>
      <c r="F49" s="27">
        <f t="shared" si="7"/>
        <v>6000</v>
      </c>
      <c r="H49" s="31"/>
      <c r="I49" s="31"/>
    </row>
    <row r="50" spans="1:9" s="24" customFormat="1" ht="31.5" customHeight="1" x14ac:dyDescent="0.25">
      <c r="A50" s="46">
        <f t="shared" ref="A50:A57" si="8">A49+1</f>
        <v>37</v>
      </c>
      <c r="B50" s="88" t="s">
        <v>88</v>
      </c>
      <c r="C50" s="86">
        <v>2280</v>
      </c>
      <c r="D50" s="86"/>
      <c r="E50" s="86"/>
      <c r="F50" s="27">
        <f t="shared" si="7"/>
        <v>2280</v>
      </c>
      <c r="H50" s="31"/>
      <c r="I50" s="31"/>
    </row>
    <row r="51" spans="1:9" s="24" customFormat="1" ht="31.5" customHeight="1" x14ac:dyDescent="0.25">
      <c r="A51" s="46">
        <f t="shared" si="8"/>
        <v>38</v>
      </c>
      <c r="B51" s="88" t="s">
        <v>76</v>
      </c>
      <c r="C51" s="86">
        <v>1000</v>
      </c>
      <c r="D51" s="86"/>
      <c r="E51" s="86"/>
      <c r="F51" s="27">
        <f t="shared" si="7"/>
        <v>1000</v>
      </c>
      <c r="H51" s="31"/>
      <c r="I51" s="31"/>
    </row>
    <row r="52" spans="1:9" s="24" customFormat="1" ht="31.5" customHeight="1" x14ac:dyDescent="0.25">
      <c r="A52" s="46">
        <f t="shared" si="8"/>
        <v>39</v>
      </c>
      <c r="B52" s="88" t="s">
        <v>77</v>
      </c>
      <c r="C52" s="86">
        <v>15000</v>
      </c>
      <c r="D52" s="86"/>
      <c r="E52" s="86"/>
      <c r="F52" s="27">
        <f t="shared" si="7"/>
        <v>15000</v>
      </c>
      <c r="H52" s="31"/>
      <c r="I52" s="31"/>
    </row>
    <row r="53" spans="1:9" s="24" customFormat="1" ht="31.5" customHeight="1" x14ac:dyDescent="0.25">
      <c r="A53" s="46">
        <f t="shared" si="8"/>
        <v>40</v>
      </c>
      <c r="B53" s="88" t="s">
        <v>78</v>
      </c>
      <c r="C53" s="86">
        <v>25000</v>
      </c>
      <c r="D53" s="86"/>
      <c r="E53" s="86"/>
      <c r="F53" s="27">
        <f t="shared" si="7"/>
        <v>25000</v>
      </c>
      <c r="H53" s="31"/>
      <c r="I53" s="31"/>
    </row>
    <row r="54" spans="1:9" s="24" customFormat="1" ht="31.5" customHeight="1" x14ac:dyDescent="0.25">
      <c r="A54" s="46">
        <f t="shared" si="8"/>
        <v>41</v>
      </c>
      <c r="B54" s="88" t="s">
        <v>79</v>
      </c>
      <c r="C54" s="86">
        <v>15000</v>
      </c>
      <c r="D54" s="86"/>
      <c r="E54" s="86"/>
      <c r="F54" s="27">
        <f t="shared" si="7"/>
        <v>15000</v>
      </c>
      <c r="H54" s="31"/>
      <c r="I54" s="31"/>
    </row>
    <row r="55" spans="1:9" s="24" customFormat="1" ht="31.5" customHeight="1" x14ac:dyDescent="0.25">
      <c r="A55" s="46">
        <f t="shared" si="8"/>
        <v>42</v>
      </c>
      <c r="B55" s="88" t="s">
        <v>85</v>
      </c>
      <c r="C55" s="86">
        <v>12000</v>
      </c>
      <c r="D55" s="86"/>
      <c r="E55" s="86"/>
      <c r="F55" s="27">
        <f t="shared" si="7"/>
        <v>12000</v>
      </c>
      <c r="H55" s="31"/>
      <c r="I55" s="31"/>
    </row>
    <row r="56" spans="1:9" s="24" customFormat="1" ht="54" customHeight="1" x14ac:dyDescent="0.25">
      <c r="A56" s="46">
        <f t="shared" si="8"/>
        <v>43</v>
      </c>
      <c r="B56" s="88" t="s">
        <v>80</v>
      </c>
      <c r="C56" s="86">
        <v>40000</v>
      </c>
      <c r="D56" s="86"/>
      <c r="E56" s="86"/>
      <c r="F56" s="27">
        <f t="shared" si="7"/>
        <v>40000</v>
      </c>
      <c r="H56" s="31"/>
      <c r="I56" s="31"/>
    </row>
    <row r="57" spans="1:9" s="24" customFormat="1" ht="31.5" customHeight="1" x14ac:dyDescent="0.25">
      <c r="A57" s="46">
        <f t="shared" si="8"/>
        <v>44</v>
      </c>
      <c r="B57" s="90" t="s">
        <v>81</v>
      </c>
      <c r="C57" s="86">
        <v>50000</v>
      </c>
      <c r="D57" s="86"/>
      <c r="E57" s="86"/>
      <c r="F57" s="27">
        <f t="shared" si="7"/>
        <v>50000</v>
      </c>
      <c r="H57" s="31"/>
      <c r="I57" s="31"/>
    </row>
    <row r="58" spans="1:9" ht="31.5" customHeight="1" x14ac:dyDescent="0.25">
      <c r="A58" s="45"/>
      <c r="B58" s="25" t="s">
        <v>18</v>
      </c>
      <c r="C58" s="91"/>
      <c r="D58" s="91"/>
      <c r="E58" s="91"/>
      <c r="F58" s="26"/>
      <c r="H58" s="30"/>
      <c r="I58" s="30"/>
    </row>
    <row r="59" spans="1:9" s="24" customFormat="1" ht="31.5" customHeight="1" x14ac:dyDescent="0.25">
      <c r="A59" s="46">
        <f>A57+1</f>
        <v>45</v>
      </c>
      <c r="B59" s="54" t="s">
        <v>26</v>
      </c>
      <c r="C59" s="83">
        <v>57606</v>
      </c>
      <c r="D59" s="83"/>
      <c r="E59" s="83"/>
      <c r="F59" s="27">
        <f t="shared" ref="F59:F63" si="9">SUM(C59:E59)</f>
        <v>57606</v>
      </c>
      <c r="H59" s="31"/>
      <c r="I59" s="31"/>
    </row>
    <row r="60" spans="1:9" s="24" customFormat="1" ht="31.5" customHeight="1" x14ac:dyDescent="0.25">
      <c r="A60" s="46">
        <f t="shared" ref="A60:A63" si="10">A59+1</f>
        <v>46</v>
      </c>
      <c r="B60" s="33" t="s">
        <v>68</v>
      </c>
      <c r="C60" s="83">
        <v>635</v>
      </c>
      <c r="D60" s="83"/>
      <c r="E60" s="83"/>
      <c r="F60" s="27">
        <f t="shared" si="9"/>
        <v>635</v>
      </c>
      <c r="H60" s="31"/>
      <c r="I60" s="31"/>
    </row>
    <row r="61" spans="1:9" s="24" customFormat="1" ht="31.5" customHeight="1" x14ac:dyDescent="0.25">
      <c r="A61" s="46">
        <f t="shared" si="10"/>
        <v>47</v>
      </c>
      <c r="B61" s="33" t="s">
        <v>27</v>
      </c>
      <c r="C61" s="83">
        <v>78000</v>
      </c>
      <c r="D61" s="83"/>
      <c r="E61" s="83"/>
      <c r="F61" s="27">
        <f t="shared" si="9"/>
        <v>78000</v>
      </c>
      <c r="H61" s="31"/>
      <c r="I61" s="31"/>
    </row>
    <row r="62" spans="1:9" s="24" customFormat="1" ht="31.5" customHeight="1" x14ac:dyDescent="0.25">
      <c r="A62" s="46">
        <f t="shared" si="10"/>
        <v>48</v>
      </c>
      <c r="B62" s="33" t="s">
        <v>28</v>
      </c>
      <c r="C62" s="83">
        <v>15240</v>
      </c>
      <c r="D62" s="83"/>
      <c r="E62" s="83"/>
      <c r="F62" s="27">
        <f t="shared" si="9"/>
        <v>15240</v>
      </c>
      <c r="H62" s="31"/>
      <c r="I62" s="31"/>
    </row>
    <row r="63" spans="1:9" s="24" customFormat="1" ht="31.5" customHeight="1" x14ac:dyDescent="0.25">
      <c r="A63" s="46">
        <f t="shared" si="10"/>
        <v>49</v>
      </c>
      <c r="B63" s="33" t="s">
        <v>69</v>
      </c>
      <c r="C63" s="83">
        <v>1016</v>
      </c>
      <c r="D63" s="83"/>
      <c r="E63" s="83"/>
      <c r="F63" s="27">
        <f t="shared" si="9"/>
        <v>1016</v>
      </c>
      <c r="H63" s="31"/>
      <c r="I63" s="31"/>
    </row>
    <row r="64" spans="1:9" ht="31.5" customHeight="1" x14ac:dyDescent="0.25">
      <c r="A64" s="43"/>
      <c r="B64" s="23" t="s">
        <v>16</v>
      </c>
      <c r="C64" s="82"/>
      <c r="D64" s="82"/>
      <c r="E64" s="82"/>
      <c r="F64" s="22"/>
      <c r="H64" s="30"/>
      <c r="I64" s="30"/>
    </row>
    <row r="65" spans="1:9" s="56" customFormat="1" ht="31.5" customHeight="1" x14ac:dyDescent="0.25">
      <c r="A65" s="53">
        <f>A63+1</f>
        <v>50</v>
      </c>
      <c r="B65" s="33" t="s">
        <v>55</v>
      </c>
      <c r="C65" s="82">
        <v>12821</v>
      </c>
      <c r="D65" s="82">
        <v>2435</v>
      </c>
      <c r="E65" s="82"/>
      <c r="F65" s="55">
        <f t="shared" ref="F65:F68" si="11">SUM(C65:E65)</f>
        <v>15256</v>
      </c>
      <c r="H65" s="57"/>
      <c r="I65" s="57"/>
    </row>
    <row r="66" spans="1:9" s="56" customFormat="1" ht="31.5" customHeight="1" x14ac:dyDescent="0.25">
      <c r="A66" s="53">
        <f>A65+1</f>
        <v>51</v>
      </c>
      <c r="B66" s="58" t="s">
        <v>42</v>
      </c>
      <c r="C66" s="50">
        <v>27872</v>
      </c>
      <c r="D66" s="50">
        <v>19908</v>
      </c>
      <c r="E66" s="82"/>
      <c r="F66" s="55">
        <f t="shared" si="11"/>
        <v>47780</v>
      </c>
      <c r="H66" s="57"/>
      <c r="I66" s="57"/>
    </row>
    <row r="67" spans="1:9" s="56" customFormat="1" ht="31.5" customHeight="1" x14ac:dyDescent="0.25">
      <c r="A67" s="53">
        <f>A66+1</f>
        <v>52</v>
      </c>
      <c r="B67" s="58" t="s">
        <v>102</v>
      </c>
      <c r="C67" s="50">
        <v>12383</v>
      </c>
      <c r="D67" s="50"/>
      <c r="E67" s="82"/>
      <c r="F67" s="55">
        <f t="shared" si="11"/>
        <v>12383</v>
      </c>
      <c r="H67" s="57"/>
      <c r="I67" s="57"/>
    </row>
    <row r="68" spans="1:9" s="56" customFormat="1" ht="31.5" customHeight="1" x14ac:dyDescent="0.25">
      <c r="A68" s="53">
        <f>A67+1</f>
        <v>53</v>
      </c>
      <c r="B68" s="33" t="s">
        <v>56</v>
      </c>
      <c r="C68" s="82">
        <v>21590</v>
      </c>
      <c r="D68" s="82"/>
      <c r="E68" s="82"/>
      <c r="F68" s="55">
        <f t="shared" si="11"/>
        <v>21590</v>
      </c>
      <c r="H68" s="57"/>
      <c r="I68" s="57"/>
    </row>
    <row r="69" spans="1:9" s="56" customFormat="1" ht="31.5" customHeight="1" x14ac:dyDescent="0.25">
      <c r="A69" s="53">
        <f t="shared" ref="A69:A82" si="12">A68+1</f>
        <v>54</v>
      </c>
      <c r="B69" s="54" t="s">
        <v>43</v>
      </c>
      <c r="C69" s="50">
        <v>18929</v>
      </c>
      <c r="D69" s="50"/>
      <c r="E69" s="50"/>
      <c r="F69" s="55">
        <f t="shared" ref="F69:F88" si="13">SUM(C69:E69)</f>
        <v>18929</v>
      </c>
      <c r="H69" s="57"/>
      <c r="I69" s="57"/>
    </row>
    <row r="70" spans="1:9" s="56" customFormat="1" ht="31.5" customHeight="1" x14ac:dyDescent="0.25">
      <c r="A70" s="53">
        <f t="shared" si="12"/>
        <v>55</v>
      </c>
      <c r="B70" s="58" t="s">
        <v>41</v>
      </c>
      <c r="C70" s="50">
        <v>9900</v>
      </c>
      <c r="D70" s="50"/>
      <c r="E70" s="50"/>
      <c r="F70" s="55">
        <f t="shared" si="13"/>
        <v>9900</v>
      </c>
      <c r="H70" s="57"/>
      <c r="I70" s="57"/>
    </row>
    <row r="71" spans="1:9" s="56" customFormat="1" ht="31.5" customHeight="1" x14ac:dyDescent="0.25">
      <c r="A71" s="53">
        <f t="shared" si="12"/>
        <v>56</v>
      </c>
      <c r="B71" s="54" t="s">
        <v>26</v>
      </c>
      <c r="C71" s="50">
        <v>8400</v>
      </c>
      <c r="D71" s="50"/>
      <c r="E71" s="50"/>
      <c r="F71" s="55">
        <f t="shared" si="13"/>
        <v>8400</v>
      </c>
      <c r="H71" s="57"/>
      <c r="I71" s="57"/>
    </row>
    <row r="72" spans="1:9" s="56" customFormat="1" ht="31.5" customHeight="1" x14ac:dyDescent="0.25">
      <c r="A72" s="53">
        <f t="shared" si="12"/>
        <v>57</v>
      </c>
      <c r="B72" s="58" t="s">
        <v>57</v>
      </c>
      <c r="C72" s="50">
        <v>2159</v>
      </c>
      <c r="D72" s="50"/>
      <c r="E72" s="50"/>
      <c r="F72" s="55">
        <f t="shared" si="13"/>
        <v>2159</v>
      </c>
      <c r="H72" s="57"/>
      <c r="I72" s="57"/>
    </row>
    <row r="73" spans="1:9" s="56" customFormat="1" ht="31.5" customHeight="1" x14ac:dyDescent="0.25">
      <c r="A73" s="53">
        <f t="shared" si="12"/>
        <v>58</v>
      </c>
      <c r="B73" s="58" t="s">
        <v>58</v>
      </c>
      <c r="C73" s="50">
        <v>1500</v>
      </c>
      <c r="D73" s="50">
        <v>1500</v>
      </c>
      <c r="E73" s="50"/>
      <c r="F73" s="55">
        <f t="shared" si="13"/>
        <v>3000</v>
      </c>
      <c r="H73" s="57"/>
      <c r="I73" s="57"/>
    </row>
    <row r="74" spans="1:9" s="24" customFormat="1" ht="31.5" customHeight="1" x14ac:dyDescent="0.25">
      <c r="A74" s="53">
        <f t="shared" si="12"/>
        <v>59</v>
      </c>
      <c r="B74" s="58" t="s">
        <v>59</v>
      </c>
      <c r="C74" s="50">
        <v>21336</v>
      </c>
      <c r="D74" s="50"/>
      <c r="E74" s="50"/>
      <c r="F74" s="55">
        <f t="shared" si="13"/>
        <v>21336</v>
      </c>
      <c r="H74" s="31"/>
      <c r="I74" s="31"/>
    </row>
    <row r="75" spans="1:9" s="24" customFormat="1" ht="31.5" customHeight="1" x14ac:dyDescent="0.25">
      <c r="A75" s="53">
        <f t="shared" si="12"/>
        <v>60</v>
      </c>
      <c r="B75" s="58" t="s">
        <v>60</v>
      </c>
      <c r="C75" s="50">
        <v>14986</v>
      </c>
      <c r="D75" s="50"/>
      <c r="E75" s="50"/>
      <c r="F75" s="55">
        <f t="shared" si="13"/>
        <v>14986</v>
      </c>
      <c r="H75" s="31"/>
      <c r="I75" s="31"/>
    </row>
    <row r="76" spans="1:9" s="24" customFormat="1" ht="31.5" customHeight="1" x14ac:dyDescent="0.25">
      <c r="A76" s="53">
        <f t="shared" si="12"/>
        <v>61</v>
      </c>
      <c r="B76" s="58" t="s">
        <v>61</v>
      </c>
      <c r="C76" s="50">
        <v>600</v>
      </c>
      <c r="D76" s="50"/>
      <c r="E76" s="50"/>
      <c r="F76" s="55">
        <f t="shared" si="13"/>
        <v>600</v>
      </c>
      <c r="H76" s="31"/>
      <c r="I76" s="31"/>
    </row>
    <row r="77" spans="1:9" s="24" customFormat="1" ht="31.5" customHeight="1" x14ac:dyDescent="0.25">
      <c r="A77" s="53">
        <f t="shared" si="12"/>
        <v>62</v>
      </c>
      <c r="B77" s="58" t="s">
        <v>62</v>
      </c>
      <c r="C77" s="50">
        <v>635</v>
      </c>
      <c r="D77" s="50"/>
      <c r="E77" s="50"/>
      <c r="F77" s="55">
        <f t="shared" si="13"/>
        <v>635</v>
      </c>
      <c r="H77" s="31"/>
      <c r="I77" s="31"/>
    </row>
    <row r="78" spans="1:9" s="24" customFormat="1" ht="31.5" customHeight="1" x14ac:dyDescent="0.25">
      <c r="A78" s="53">
        <f t="shared" si="12"/>
        <v>63</v>
      </c>
      <c r="B78" s="47" t="s">
        <v>63</v>
      </c>
      <c r="C78" s="50">
        <v>6000</v>
      </c>
      <c r="D78" s="50"/>
      <c r="E78" s="50"/>
      <c r="F78" s="55">
        <f t="shared" si="13"/>
        <v>6000</v>
      </c>
      <c r="H78" s="31"/>
      <c r="I78" s="31"/>
    </row>
    <row r="79" spans="1:9" s="24" customFormat="1" ht="31.5" customHeight="1" x14ac:dyDescent="0.25">
      <c r="A79" s="53">
        <f t="shared" si="12"/>
        <v>64</v>
      </c>
      <c r="B79" s="47" t="s">
        <v>65</v>
      </c>
      <c r="C79" s="50">
        <v>11176</v>
      </c>
      <c r="D79" s="50">
        <v>1016</v>
      </c>
      <c r="E79" s="50"/>
      <c r="F79" s="15">
        <f t="shared" si="13"/>
        <v>12192</v>
      </c>
      <c r="H79" s="31"/>
      <c r="I79" s="31"/>
    </row>
    <row r="80" spans="1:9" s="24" customFormat="1" ht="31.5" customHeight="1" x14ac:dyDescent="0.25">
      <c r="A80" s="53">
        <f t="shared" si="12"/>
        <v>65</v>
      </c>
      <c r="B80" s="47" t="s">
        <v>66</v>
      </c>
      <c r="C80" s="50">
        <v>2000</v>
      </c>
      <c r="D80" s="50"/>
      <c r="E80" s="50"/>
      <c r="F80" s="15">
        <f t="shared" si="13"/>
        <v>2000</v>
      </c>
      <c r="H80" s="31"/>
      <c r="I80" s="31"/>
    </row>
    <row r="81" spans="1:9" s="24" customFormat="1" ht="31.5" customHeight="1" x14ac:dyDescent="0.25">
      <c r="A81" s="53">
        <f t="shared" si="12"/>
        <v>66</v>
      </c>
      <c r="B81" s="47" t="s">
        <v>67</v>
      </c>
      <c r="C81" s="50">
        <v>4763</v>
      </c>
      <c r="D81" s="50">
        <v>5715</v>
      </c>
      <c r="E81" s="50">
        <v>953</v>
      </c>
      <c r="F81" s="15">
        <f t="shared" si="13"/>
        <v>11431</v>
      </c>
      <c r="H81" s="31"/>
      <c r="I81" s="31"/>
    </row>
    <row r="82" spans="1:9" s="24" customFormat="1" ht="31.5" customHeight="1" x14ac:dyDescent="0.25">
      <c r="A82" s="53">
        <f t="shared" si="12"/>
        <v>67</v>
      </c>
      <c r="B82" s="33" t="s">
        <v>73</v>
      </c>
      <c r="C82" s="86">
        <v>22000</v>
      </c>
      <c r="D82" s="86"/>
      <c r="E82" s="86"/>
      <c r="F82" s="27">
        <f>SUM(C82:E82)</f>
        <v>22000</v>
      </c>
      <c r="H82" s="31"/>
      <c r="I82" s="31"/>
    </row>
    <row r="83" spans="1:9" s="24" customFormat="1" ht="31.5" customHeight="1" x14ac:dyDescent="0.25">
      <c r="A83" s="46">
        <f>A82+1</f>
        <v>68</v>
      </c>
      <c r="B83" s="33" t="s">
        <v>74</v>
      </c>
      <c r="C83" s="86">
        <v>6000</v>
      </c>
      <c r="D83" s="86"/>
      <c r="E83" s="86"/>
      <c r="F83" s="27">
        <f>SUM(C83:E83)</f>
        <v>6000</v>
      </c>
      <c r="H83" s="31"/>
      <c r="I83" s="31"/>
    </row>
    <row r="84" spans="1:9" s="24" customFormat="1" ht="31.5" customHeight="1" x14ac:dyDescent="0.25">
      <c r="A84" s="46">
        <f>A83+1</f>
        <v>69</v>
      </c>
      <c r="B84" s="33" t="s">
        <v>75</v>
      </c>
      <c r="C84" s="86">
        <v>50000</v>
      </c>
      <c r="D84" s="86"/>
      <c r="E84" s="86"/>
      <c r="F84" s="27">
        <f>SUM(C84:E84)</f>
        <v>50000</v>
      </c>
      <c r="H84" s="31"/>
      <c r="I84" s="31"/>
    </row>
    <row r="85" spans="1:9" s="24" customFormat="1" ht="31.5" customHeight="1" x14ac:dyDescent="0.25">
      <c r="A85" s="42"/>
      <c r="B85" s="23" t="s">
        <v>46</v>
      </c>
      <c r="C85" s="50"/>
      <c r="D85" s="50"/>
      <c r="E85" s="50"/>
      <c r="F85" s="15"/>
      <c r="H85" s="31"/>
      <c r="I85" s="31"/>
    </row>
    <row r="86" spans="1:9" ht="31.5" customHeight="1" x14ac:dyDescent="0.25">
      <c r="A86" s="43">
        <f>A84+1</f>
        <v>70</v>
      </c>
      <c r="B86" s="33" t="s">
        <v>64</v>
      </c>
      <c r="C86" s="50">
        <v>5500</v>
      </c>
      <c r="D86" s="50">
        <v>5500</v>
      </c>
      <c r="E86" s="50">
        <v>5500</v>
      </c>
      <c r="F86" s="15">
        <f t="shared" si="13"/>
        <v>16500</v>
      </c>
      <c r="H86" s="30"/>
      <c r="I86" s="30"/>
    </row>
    <row r="87" spans="1:9" ht="31.5" customHeight="1" x14ac:dyDescent="0.25">
      <c r="A87" s="44">
        <f>A86+1</f>
        <v>71</v>
      </c>
      <c r="B87" s="47" t="s">
        <v>103</v>
      </c>
      <c r="C87" s="75">
        <v>2790</v>
      </c>
      <c r="D87" s="75"/>
      <c r="E87" s="75"/>
      <c r="F87" s="34">
        <f t="shared" si="13"/>
        <v>2790</v>
      </c>
      <c r="H87" s="30"/>
      <c r="I87" s="30"/>
    </row>
    <row r="88" spans="1:9" ht="31.5" customHeight="1" x14ac:dyDescent="0.25">
      <c r="A88" s="44">
        <f>A87+1</f>
        <v>72</v>
      </c>
      <c r="B88" s="47" t="s">
        <v>94</v>
      </c>
      <c r="C88" s="75">
        <v>363</v>
      </c>
      <c r="D88" s="75"/>
      <c r="E88" s="75"/>
      <c r="F88" s="34">
        <f t="shared" si="13"/>
        <v>363</v>
      </c>
      <c r="H88" s="30"/>
      <c r="I88" s="30"/>
    </row>
    <row r="89" spans="1:9" s="24" customFormat="1" ht="31.5" customHeight="1" x14ac:dyDescent="0.25">
      <c r="A89" s="59"/>
      <c r="B89" s="60" t="s">
        <v>71</v>
      </c>
      <c r="C89" s="75"/>
      <c r="D89" s="75"/>
      <c r="E89" s="75"/>
      <c r="F89" s="34"/>
      <c r="H89" s="31"/>
      <c r="I89" s="31"/>
    </row>
    <row r="90" spans="1:9" s="24" customFormat="1" ht="31.5" customHeight="1" x14ac:dyDescent="0.25">
      <c r="A90" s="42">
        <f>A88+1</f>
        <v>73</v>
      </c>
      <c r="B90" s="33" t="s">
        <v>72</v>
      </c>
      <c r="C90" s="50">
        <v>18415</v>
      </c>
      <c r="D90" s="50"/>
      <c r="E90" s="50"/>
      <c r="F90" s="15">
        <f t="shared" ref="F90:F91" si="14">SUM(C90:E90)</f>
        <v>18415</v>
      </c>
      <c r="H90" s="31"/>
      <c r="I90" s="31"/>
    </row>
    <row r="91" spans="1:9" s="24" customFormat="1" ht="31.5" customHeight="1" x14ac:dyDescent="0.25">
      <c r="A91" s="46">
        <f>A90+1</f>
        <v>74</v>
      </c>
      <c r="B91" s="94" t="s">
        <v>26</v>
      </c>
      <c r="C91" s="86">
        <v>3048</v>
      </c>
      <c r="D91" s="86"/>
      <c r="E91" s="86"/>
      <c r="F91" s="27">
        <f t="shared" si="14"/>
        <v>3048</v>
      </c>
      <c r="H91" s="31"/>
      <c r="I91" s="31"/>
    </row>
    <row r="92" spans="1:9" s="24" customFormat="1" ht="31.5" customHeight="1" x14ac:dyDescent="0.25">
      <c r="A92" s="46"/>
      <c r="B92" s="23" t="s">
        <v>95</v>
      </c>
      <c r="C92" s="86"/>
      <c r="D92" s="86"/>
      <c r="E92" s="86"/>
      <c r="F92" s="27"/>
      <c r="H92" s="31"/>
      <c r="I92" s="31"/>
    </row>
    <row r="93" spans="1:9" s="24" customFormat="1" ht="31.5" customHeight="1" x14ac:dyDescent="0.25">
      <c r="A93" s="46">
        <f>A91+1</f>
        <v>75</v>
      </c>
      <c r="B93" s="47" t="s">
        <v>103</v>
      </c>
      <c r="C93" s="86">
        <v>30690</v>
      </c>
      <c r="D93" s="86"/>
      <c r="E93" s="86"/>
      <c r="F93" s="27">
        <f t="shared" ref="F93:F94" si="15">SUM(C93:E93)</f>
        <v>30690</v>
      </c>
      <c r="H93" s="31"/>
      <c r="I93" s="31"/>
    </row>
    <row r="94" spans="1:9" s="24" customFormat="1" ht="31.5" customHeight="1" x14ac:dyDescent="0.25">
      <c r="A94" s="46">
        <f>A93+1</f>
        <v>76</v>
      </c>
      <c r="B94" s="47" t="s">
        <v>94</v>
      </c>
      <c r="C94" s="86">
        <v>3990</v>
      </c>
      <c r="D94" s="86"/>
      <c r="E94" s="86"/>
      <c r="F94" s="27">
        <f t="shared" si="15"/>
        <v>3990</v>
      </c>
      <c r="H94" s="31"/>
      <c r="I94" s="31"/>
    </row>
    <row r="95" spans="1:9" s="24" customFormat="1" ht="31.5" customHeight="1" x14ac:dyDescent="0.25">
      <c r="A95" s="42"/>
      <c r="B95" s="23" t="s">
        <v>96</v>
      </c>
      <c r="C95" s="50"/>
      <c r="D95" s="50"/>
      <c r="E95" s="50"/>
      <c r="F95" s="15"/>
      <c r="H95" s="31"/>
      <c r="I95" s="31"/>
    </row>
    <row r="96" spans="1:9" s="24" customFormat="1" ht="31.5" customHeight="1" x14ac:dyDescent="0.25">
      <c r="A96" s="42">
        <f>A94+1</f>
        <v>77</v>
      </c>
      <c r="B96" s="47" t="s">
        <v>103</v>
      </c>
      <c r="C96" s="50">
        <v>3195</v>
      </c>
      <c r="D96" s="50"/>
      <c r="E96" s="50"/>
      <c r="F96" s="15">
        <f t="shared" ref="F96:F97" si="16">SUM(C96:E96)</f>
        <v>3195</v>
      </c>
      <c r="H96" s="31"/>
      <c r="I96" s="31"/>
    </row>
    <row r="97" spans="1:9" s="24" customFormat="1" ht="31.5" customHeight="1" x14ac:dyDescent="0.25">
      <c r="A97" s="42">
        <f>A96+1</f>
        <v>78</v>
      </c>
      <c r="B97" s="47" t="s">
        <v>94</v>
      </c>
      <c r="C97" s="50">
        <v>415</v>
      </c>
      <c r="D97" s="50"/>
      <c r="E97" s="50"/>
      <c r="F97" s="15">
        <f t="shared" si="16"/>
        <v>415</v>
      </c>
      <c r="H97" s="31"/>
      <c r="I97" s="31"/>
    </row>
    <row r="98" spans="1:9" s="24" customFormat="1" ht="31.5" customHeight="1" x14ac:dyDescent="0.25">
      <c r="A98" s="42"/>
      <c r="B98" s="23" t="s">
        <v>97</v>
      </c>
      <c r="C98" s="50"/>
      <c r="D98" s="50"/>
      <c r="E98" s="50"/>
      <c r="F98" s="15"/>
      <c r="H98" s="31"/>
      <c r="I98" s="31"/>
    </row>
    <row r="99" spans="1:9" s="24" customFormat="1" ht="31.5" customHeight="1" x14ac:dyDescent="0.25">
      <c r="A99" s="42">
        <f>A97+1</f>
        <v>79</v>
      </c>
      <c r="B99" s="47" t="s">
        <v>103</v>
      </c>
      <c r="C99" s="50">
        <v>1710</v>
      </c>
      <c r="D99" s="50"/>
      <c r="E99" s="50"/>
      <c r="F99" s="15">
        <f t="shared" ref="F99:F100" si="17">SUM(C99:E99)</f>
        <v>1710</v>
      </c>
      <c r="H99" s="31"/>
      <c r="I99" s="31"/>
    </row>
    <row r="100" spans="1:9" s="24" customFormat="1" ht="31.5" customHeight="1" x14ac:dyDescent="0.25">
      <c r="A100" s="42">
        <f>A99+1</f>
        <v>80</v>
      </c>
      <c r="B100" s="47" t="s">
        <v>94</v>
      </c>
      <c r="C100" s="50">
        <v>222</v>
      </c>
      <c r="D100" s="50"/>
      <c r="E100" s="50"/>
      <c r="F100" s="15">
        <f t="shared" si="17"/>
        <v>222</v>
      </c>
      <c r="H100" s="31"/>
      <c r="I100" s="31"/>
    </row>
    <row r="101" spans="1:9" s="24" customFormat="1" ht="31.5" customHeight="1" x14ac:dyDescent="0.25">
      <c r="A101" s="42"/>
      <c r="B101" s="23" t="s">
        <v>98</v>
      </c>
      <c r="C101" s="50"/>
      <c r="D101" s="50"/>
      <c r="E101" s="50"/>
      <c r="F101" s="15"/>
      <c r="H101" s="31"/>
      <c r="I101" s="31"/>
    </row>
    <row r="102" spans="1:9" s="24" customFormat="1" ht="31.5" customHeight="1" x14ac:dyDescent="0.25">
      <c r="A102" s="42">
        <f>A100+1</f>
        <v>81</v>
      </c>
      <c r="B102" s="47" t="s">
        <v>103</v>
      </c>
      <c r="C102" s="50">
        <v>2070</v>
      </c>
      <c r="D102" s="50"/>
      <c r="E102" s="50"/>
      <c r="F102" s="15">
        <f t="shared" ref="F102:F103" si="18">SUM(C102:E102)</f>
        <v>2070</v>
      </c>
      <c r="H102" s="31"/>
      <c r="I102" s="31"/>
    </row>
    <row r="103" spans="1:9" s="24" customFormat="1" ht="31.5" customHeight="1" x14ac:dyDescent="0.25">
      <c r="A103" s="42">
        <f>A102+1</f>
        <v>82</v>
      </c>
      <c r="B103" s="47" t="s">
        <v>94</v>
      </c>
      <c r="C103" s="50">
        <v>269</v>
      </c>
      <c r="D103" s="50"/>
      <c r="E103" s="50"/>
      <c r="F103" s="15">
        <f t="shared" si="18"/>
        <v>269</v>
      </c>
      <c r="H103" s="31"/>
      <c r="I103" s="31"/>
    </row>
    <row r="104" spans="1:9" s="24" customFormat="1" ht="31.5" customHeight="1" x14ac:dyDescent="0.25">
      <c r="A104" s="42"/>
      <c r="B104" s="23" t="s">
        <v>99</v>
      </c>
      <c r="C104" s="50"/>
      <c r="D104" s="50"/>
      <c r="E104" s="50"/>
      <c r="F104" s="15"/>
      <c r="H104" s="31"/>
      <c r="I104" s="31"/>
    </row>
    <row r="105" spans="1:9" s="24" customFormat="1" ht="31.5" customHeight="1" x14ac:dyDescent="0.25">
      <c r="A105" s="42">
        <f>A103+1</f>
        <v>83</v>
      </c>
      <c r="B105" s="47" t="s">
        <v>103</v>
      </c>
      <c r="C105" s="50">
        <v>3105</v>
      </c>
      <c r="D105" s="50"/>
      <c r="E105" s="50"/>
      <c r="F105" s="15">
        <f t="shared" ref="F105:F106" si="19">SUM(C105:E105)</f>
        <v>3105</v>
      </c>
      <c r="H105" s="31"/>
      <c r="I105" s="31"/>
    </row>
    <row r="106" spans="1:9" s="24" customFormat="1" ht="31.5" customHeight="1" x14ac:dyDescent="0.25">
      <c r="A106" s="42">
        <f>A105+1</f>
        <v>84</v>
      </c>
      <c r="B106" s="47" t="s">
        <v>94</v>
      </c>
      <c r="C106" s="50">
        <v>404</v>
      </c>
      <c r="D106" s="50"/>
      <c r="E106" s="50"/>
      <c r="F106" s="15">
        <f t="shared" si="19"/>
        <v>404</v>
      </c>
      <c r="H106" s="31"/>
      <c r="I106" s="31"/>
    </row>
    <row r="107" spans="1:9" s="24" customFormat="1" ht="31.5" customHeight="1" x14ac:dyDescent="0.25">
      <c r="A107" s="42"/>
      <c r="B107" s="23" t="s">
        <v>100</v>
      </c>
      <c r="C107" s="50"/>
      <c r="D107" s="50"/>
      <c r="E107" s="50"/>
      <c r="F107" s="15"/>
      <c r="H107" s="31"/>
      <c r="I107" s="31"/>
    </row>
    <row r="108" spans="1:9" s="24" customFormat="1" ht="31.5" customHeight="1" x14ac:dyDescent="0.25">
      <c r="A108" s="46">
        <f>A106+1</f>
        <v>85</v>
      </c>
      <c r="B108" s="47" t="s">
        <v>103</v>
      </c>
      <c r="C108" s="83">
        <v>2160</v>
      </c>
      <c r="D108" s="83"/>
      <c r="E108" s="83"/>
      <c r="F108" s="27">
        <f t="shared" ref="F108:F109" si="20">SUM(C108:E108)</f>
        <v>2160</v>
      </c>
      <c r="H108" s="31"/>
      <c r="I108" s="31"/>
    </row>
    <row r="109" spans="1:9" s="24" customFormat="1" ht="31.5" customHeight="1" x14ac:dyDescent="0.25">
      <c r="A109" s="46">
        <f>A108+1</f>
        <v>86</v>
      </c>
      <c r="B109" s="47" t="s">
        <v>94</v>
      </c>
      <c r="C109" s="83">
        <v>281</v>
      </c>
      <c r="D109" s="83"/>
      <c r="E109" s="83"/>
      <c r="F109" s="27">
        <f t="shared" si="20"/>
        <v>281</v>
      </c>
      <c r="H109" s="31"/>
      <c r="I109" s="31"/>
    </row>
    <row r="110" spans="1:9" s="24" customFormat="1" ht="31.5" customHeight="1" x14ac:dyDescent="0.25">
      <c r="A110" s="42"/>
      <c r="B110" s="23" t="s">
        <v>101</v>
      </c>
      <c r="C110" s="50"/>
      <c r="D110" s="50"/>
      <c r="E110" s="50"/>
      <c r="F110" s="15"/>
      <c r="H110" s="31"/>
      <c r="I110" s="31"/>
    </row>
    <row r="111" spans="1:9" s="24" customFormat="1" ht="31.5" customHeight="1" x14ac:dyDescent="0.25">
      <c r="A111" s="96">
        <f>A109+1</f>
        <v>87</v>
      </c>
      <c r="B111" s="47" t="s">
        <v>103</v>
      </c>
      <c r="C111" s="97">
        <v>3510</v>
      </c>
      <c r="D111" s="97"/>
      <c r="E111" s="97"/>
      <c r="F111" s="98">
        <f t="shared" ref="F111:F112" si="21">SUM(C111:E111)</f>
        <v>3510</v>
      </c>
      <c r="H111" s="31"/>
      <c r="I111" s="31"/>
    </row>
    <row r="112" spans="1:9" s="24" customFormat="1" ht="31.5" customHeight="1" thickBot="1" x14ac:dyDescent="0.3">
      <c r="A112" s="85">
        <f>A111+1</f>
        <v>88</v>
      </c>
      <c r="B112" s="99" t="s">
        <v>94</v>
      </c>
      <c r="C112" s="95">
        <v>456</v>
      </c>
      <c r="D112" s="95"/>
      <c r="E112" s="95"/>
      <c r="F112" s="61">
        <f t="shared" si="21"/>
        <v>456</v>
      </c>
      <c r="H112" s="31"/>
      <c r="I112" s="31"/>
    </row>
  </sheetData>
  <mergeCells count="6">
    <mergeCell ref="A1:F1"/>
    <mergeCell ref="A2:F2"/>
    <mergeCell ref="A5:A6"/>
    <mergeCell ref="B5:B6"/>
    <mergeCell ref="C5:F5"/>
    <mergeCell ref="E4:F4"/>
  </mergeCells>
  <printOptions horizontalCentered="1"/>
  <pageMargins left="0.98425196850393704" right="0.43307086614173229" top="0.74803149606299213" bottom="0.74803149606299213" header="0.11811023622047245" footer="0.31496062992125984"/>
  <pageSetup paperSize="9" scale="58" fitToHeight="3" orientation="portrait" r:id="rId1"/>
  <headerFooter alignWithMargins="0">
    <oddHeader>&amp;R&amp;14 1. számú melléklet &amp;P. oldal  a .../2022. (...) rendelethez
az 52/2021. (XII.15.) önkormányzati rendelet 1. számú mellékletének módosításához</oddHeader>
  </headerFooter>
  <rowBreaks count="3" manualBreakCount="3">
    <brk id="34" max="5" man="1"/>
    <brk id="62" max="5" man="1"/>
    <brk id="97" max="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1</vt:i4>
      </vt:variant>
      <vt:variant>
        <vt:lpstr>Névvel ellátott tartományok</vt:lpstr>
      </vt:variant>
      <vt:variant>
        <vt:i4>2</vt:i4>
      </vt:variant>
    </vt:vector>
  </HeadingPairs>
  <TitlesOfParts>
    <vt:vector size="3" baseType="lpstr">
      <vt:lpstr>2022</vt:lpstr>
      <vt:lpstr>'2022'!Nyomtatási_cím</vt:lpstr>
      <vt:lpstr>'2022'!Nyomtatási_terület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Dobrovitzky Anna</dc:creator>
  <cp:lastModifiedBy>Bőcz Judit</cp:lastModifiedBy>
  <cp:lastPrinted>2022-01-11T08:38:52Z</cp:lastPrinted>
  <dcterms:created xsi:type="dcterms:W3CDTF">2019-12-13T08:46:46Z</dcterms:created>
  <dcterms:modified xsi:type="dcterms:W3CDTF">2022-01-11T10:54:31Z</dcterms:modified>
</cp:coreProperties>
</file>