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munka\1_Ügyfelek\SAJÁT\78_EVIN 3 db társasház\2_Csanyi 4\__KÉSZ\"/>
    </mc:Choice>
  </mc:AlternateContent>
  <xr:revisionPtr revIDLastSave="0" documentId="13_ncr:1_{6F8517F9-0516-4BF6-86E5-DDDCDA54B15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áradék" sheetId="4" r:id="rId1"/>
    <sheet name="Anyag" sheetId="8" r:id="rId2"/>
  </sheets>
  <definedNames>
    <definedName name="_xlnm.Print_Area" localSheetId="1">Anyag!$A$1:$I$40</definedName>
    <definedName name="_xlnm.Print_Area" localSheetId="0">Záradék!$A$9:$D$38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8" l="1"/>
  <c r="H25" i="8"/>
  <c r="H23" i="8"/>
  <c r="G23" i="8"/>
  <c r="I23" i="8" s="1"/>
  <c r="H22" i="8"/>
  <c r="G22" i="8"/>
  <c r="I22" i="8" s="1"/>
  <c r="H21" i="8"/>
  <c r="G21" i="8"/>
  <c r="I21" i="8" s="1"/>
  <c r="H18" i="8"/>
  <c r="G18" i="8"/>
  <c r="I18" i="8" s="1"/>
  <c r="D10" i="8"/>
  <c r="H10" i="8" s="1"/>
  <c r="H8" i="8"/>
  <c r="G8" i="8"/>
  <c r="H33" i="8"/>
  <c r="G33" i="8"/>
  <c r="I33" i="8" s="1"/>
  <c r="H24" i="8"/>
  <c r="G24" i="8"/>
  <c r="H32" i="8"/>
  <c r="G32" i="8"/>
  <c r="I32" i="8" s="1"/>
  <c r="H31" i="8"/>
  <c r="G31" i="8"/>
  <c r="H30" i="8"/>
  <c r="G30" i="8"/>
  <c r="H29" i="8"/>
  <c r="G29" i="8"/>
  <c r="H28" i="8"/>
  <c r="G28" i="8"/>
  <c r="H27" i="8"/>
  <c r="G27" i="8"/>
  <c r="I27" i="8" s="1"/>
  <c r="H26" i="8"/>
  <c r="G26" i="8"/>
  <c r="I26" i="8" s="1"/>
  <c r="H16" i="8"/>
  <c r="G16" i="8"/>
  <c r="H20" i="8"/>
  <c r="G20" i="8"/>
  <c r="H19" i="8"/>
  <c r="G19" i="8"/>
  <c r="H11" i="8"/>
  <c r="G25" i="8" l="1"/>
  <c r="I25" i="8" s="1"/>
  <c r="I29" i="8"/>
  <c r="I8" i="8"/>
  <c r="I31" i="8"/>
  <c r="I24" i="8"/>
  <c r="I30" i="8"/>
  <c r="I28" i="8"/>
  <c r="I20" i="8"/>
  <c r="I16" i="8"/>
  <c r="I19" i="8"/>
  <c r="G11" i="8"/>
  <c r="I11" i="8" s="1"/>
  <c r="G10" i="8"/>
  <c r="I10" i="8" s="1"/>
  <c r="H17" i="8"/>
  <c r="G17" i="8"/>
  <c r="H15" i="8"/>
  <c r="G15" i="8"/>
  <c r="H14" i="8"/>
  <c r="G14" i="8"/>
  <c r="G9" i="8"/>
  <c r="H9" i="8"/>
  <c r="H12" i="8"/>
  <c r="G12" i="8"/>
  <c r="I12" i="8" s="1"/>
  <c r="H6" i="8"/>
  <c r="G6" i="8"/>
  <c r="G35" i="8" s="1"/>
  <c r="I17" i="8" l="1"/>
  <c r="I15" i="8"/>
  <c r="I14" i="8"/>
  <c r="I9" i="8"/>
  <c r="I6" i="8"/>
  <c r="I35" i="8" s="1"/>
  <c r="H7" i="8"/>
  <c r="G7" i="8"/>
  <c r="I7" i="8" l="1"/>
  <c r="H5" i="8" l="1"/>
  <c r="G5" i="8"/>
  <c r="I5" i="8" l="1"/>
  <c r="H4" i="8" l="1"/>
  <c r="G4" i="8"/>
  <c r="G13" i="8"/>
  <c r="C28" i="4" l="1"/>
  <c r="H13" i="8"/>
  <c r="I13" i="8" l="1"/>
  <c r="I4" i="8" l="1"/>
  <c r="D28" i="4"/>
  <c r="C29" i="4" s="1"/>
  <c r="C30" i="4" l="1"/>
  <c r="C31" i="4" s="1"/>
</calcChain>
</file>

<file path=xl/sharedStrings.xml><?xml version="1.0" encoding="utf-8"?>
<sst xmlns="http://schemas.openxmlformats.org/spreadsheetml/2006/main" count="107" uniqueCount="77">
  <si>
    <t>m</t>
  </si>
  <si>
    <t>Költségvetés főösszesítő</t>
  </si>
  <si>
    <t>Megnevezés</t>
  </si>
  <si>
    <t>Anyagköltség</t>
  </si>
  <si>
    <t>Díjköltség</t>
  </si>
  <si>
    <t>2.1 ÁFA vetítési alap</t>
  </si>
  <si>
    <t>2.2 Áfa</t>
  </si>
  <si>
    <t>Aláírás</t>
  </si>
  <si>
    <t>Cég:</t>
  </si>
  <si>
    <t>Cím:</t>
  </si>
  <si>
    <t>Adószám:</t>
  </si>
  <si>
    <t>Készítő:</t>
  </si>
  <si>
    <t>Dátum:</t>
  </si>
  <si>
    <t>Tárgy:</t>
  </si>
  <si>
    <t>Ajánlatot tevő adatai:</t>
  </si>
  <si>
    <t>Sorszám</t>
  </si>
  <si>
    <t>MEGNEVEZÉS</t>
  </si>
  <si>
    <t>Mérték- egység</t>
  </si>
  <si>
    <t>EGYSÉGÁR</t>
  </si>
  <si>
    <t>VÁLLALÁSI ÁR</t>
  </si>
  <si>
    <t>anyag</t>
  </si>
  <si>
    <t>díj</t>
  </si>
  <si>
    <t>összesen</t>
  </si>
  <si>
    <t>Anyag</t>
  </si>
  <si>
    <t>Díj</t>
  </si>
  <si>
    <t>Összesen</t>
  </si>
  <si>
    <t>MIND ÖSSZESEN</t>
  </si>
  <si>
    <t>Mennyiség</t>
  </si>
  <si>
    <t>Megrendelő adatai:</t>
  </si>
  <si>
    <t>Név:</t>
  </si>
  <si>
    <t>Napelem telepítési helye:</t>
  </si>
  <si>
    <t>Szolgáltatói terület:</t>
  </si>
  <si>
    <t>Partnerszám:</t>
  </si>
  <si>
    <t>db</t>
  </si>
  <si>
    <t>Megjegyzés:</t>
  </si>
  <si>
    <t>Ajánlat száma:</t>
  </si>
  <si>
    <t>Érvénnyesség:</t>
  </si>
  <si>
    <t>1. Napelem rendszer díja</t>
  </si>
  <si>
    <t>3.  Bruttó végösszeg (HUF)</t>
  </si>
  <si>
    <t>klt</t>
  </si>
  <si>
    <t>Email:</t>
  </si>
  <si>
    <t>Anyagjegyzék</t>
  </si>
  <si>
    <t>A kiírásban szereplő tételek a műszaki leírással és rajzokkal összevetendőek.</t>
  </si>
  <si>
    <t>Teljes körű kivitelezési ajánlatot kell tartalmazzon az ajánlat.</t>
  </si>
  <si>
    <t>HENSEL HB3000-CS</t>
  </si>
  <si>
    <t>TFE jelű elosztó homloknézeti és egyvonalas kapcsolási rajz alapján</t>
  </si>
  <si>
    <t xml:space="preserve">HENSEL Mi 0201-CS
+ kalapsín 250mm
+ 5 db HLAK 35 1/4M színhelyesen </t>
  </si>
  <si>
    <t>H07V-K 1x10mm2 fekete</t>
  </si>
  <si>
    <t>H07V-K 1x10mm2 kék</t>
  </si>
  <si>
    <t>H07V-K 1x10mm2 Z/S</t>
  </si>
  <si>
    <t>Érvéghüvely 10mm2</t>
  </si>
  <si>
    <t>H07V-K 1x16mm2 fekete</t>
  </si>
  <si>
    <t>H07V-K 1x16mm2 kék</t>
  </si>
  <si>
    <t>H07V-K 1x16mm2 Z/S</t>
  </si>
  <si>
    <t>Érvéghüvely 16mm2</t>
  </si>
  <si>
    <t>Védőcsövek falba süllyesztése</t>
  </si>
  <si>
    <t>Mérőhelyek falba süllyesztése</t>
  </si>
  <si>
    <t>Kötődobozok falba süllyesztése</t>
  </si>
  <si>
    <t>TFE jelű elosztó felszerelése falb szüllyesztése</t>
  </si>
  <si>
    <t>Építési hulladék elszállítása</t>
  </si>
  <si>
    <t>m3</t>
  </si>
  <si>
    <t>Méretlen hálózat villanyszerelés</t>
  </si>
  <si>
    <t>Mért hálózat villanyszerelés</t>
  </si>
  <si>
    <t>Egyébb szerelési segédanyag</t>
  </si>
  <si>
    <t>VBF jegyzökönyv készítése</t>
  </si>
  <si>
    <t>Méretlen hálózat ideiglenes kiváltása a szerelési munka idejére</t>
  </si>
  <si>
    <t>Méretlen hálózat felújítás
1077 Budapest, Csányi utca 4. (34110 hrsz.)</t>
  </si>
  <si>
    <t>ÜI 36-os védőcső
+ szükséges idomok, rögzítő elemek</t>
  </si>
  <si>
    <t>ÜI 48-os védőcső
+ szükséges idomok, rögzítő elemek</t>
  </si>
  <si>
    <t>Érvéghüvely 25mm2</t>
  </si>
  <si>
    <t>Érvéghüvely 70mm2</t>
  </si>
  <si>
    <t>H07V-K 1x25mm2 fekete</t>
  </si>
  <si>
    <t>H07V-K 1x25mm2 kék</t>
  </si>
  <si>
    <t>H07V-K 1x25mm2 Z/S</t>
  </si>
  <si>
    <t>H07V-K 1x70mm2 fekete</t>
  </si>
  <si>
    <t>H07V-K 1x70mm2 Z/S</t>
  </si>
  <si>
    <t>Nettó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</si>
</sst>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Ft&quot;_-;\-* #,##0.00\ &quot;Ft&quot;_-;_-* &quot;-&quot;??\ &quot;Ft&quot;_-;_-@_-"/>
    <numFmt numFmtId="164" formatCode="#,###"/>
    <numFmt numFmtId="165" formatCode="_-* #,##0\ &quot;Ft&quot;_-;\-* #,##0\ &quot;Ft&quot;_-;_-* &quot;-&quot;??\ &quot;Ft&quot;_-;_-@_-"/>
  </numFmts>
  <fonts count="17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charset val="238"/>
    </font>
    <font>
      <b/>
      <u/>
      <sz val="11"/>
      <name val="Times New Roman CE"/>
      <family val="1"/>
      <charset val="238"/>
    </font>
    <font>
      <sz val="14"/>
      <color theme="1"/>
      <name val="David"/>
      <family val="2"/>
      <charset val="177"/>
    </font>
    <font>
      <sz val="11"/>
      <color rgb="FF000000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David"/>
      <family val="2"/>
      <charset val="177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44" fontId="16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49" fontId="10" fillId="0" borderId="4" xfId="0" applyNumberFormat="1" applyFont="1" applyBorder="1"/>
    <xf numFmtId="0" fontId="5" fillId="3" borderId="0" xfId="0" applyFont="1" applyFill="1"/>
    <xf numFmtId="0" fontId="0" fillId="3" borderId="0" xfId="0" applyFill="1"/>
    <xf numFmtId="3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4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vertical="top" wrapText="1"/>
    </xf>
    <xf numFmtId="0" fontId="6" fillId="3" borderId="4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164" fontId="6" fillId="3" borderId="4" xfId="0" applyNumberFormat="1" applyFont="1" applyFill="1" applyBorder="1" applyAlignment="1">
      <alignment horizontal="right" vertical="center" wrapText="1"/>
    </xf>
    <xf numFmtId="0" fontId="6" fillId="3" borderId="4" xfId="0" applyFont="1" applyFill="1" applyBorder="1"/>
    <xf numFmtId="0" fontId="8" fillId="3" borderId="4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left" wrapText="1"/>
    </xf>
    <xf numFmtId="0" fontId="11" fillId="3" borderId="14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vertical="top" wrapText="1"/>
    </xf>
    <xf numFmtId="0" fontId="6" fillId="3" borderId="4" xfId="0" applyFont="1" applyFill="1" applyBorder="1" applyAlignment="1">
      <alignment horizontal="right"/>
    </xf>
    <xf numFmtId="0" fontId="9" fillId="3" borderId="4" xfId="0" applyFont="1" applyFill="1" applyBorder="1" applyAlignment="1">
      <alignment vertical="top" wrapText="1"/>
    </xf>
    <xf numFmtId="0" fontId="11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3" xfId="0" applyFont="1" applyFill="1" applyBorder="1" applyAlignment="1">
      <alignment horizontal="left" wrapText="1"/>
    </xf>
    <xf numFmtId="165" fontId="7" fillId="3" borderId="4" xfId="2" applyNumberFormat="1" applyFont="1" applyFill="1" applyBorder="1" applyAlignment="1" applyProtection="1">
      <alignment horizontal="right" vertical="center" wrapText="1"/>
      <protection locked="0"/>
    </xf>
    <xf numFmtId="14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/>
    <xf numFmtId="0" fontId="4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/>
    </xf>
    <xf numFmtId="0" fontId="13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wrapText="1"/>
    </xf>
    <xf numFmtId="0" fontId="3" fillId="0" borderId="3" xfId="0" applyFont="1" applyBorder="1" applyAlignment="1">
      <alignment horizontal="center" vertical="top"/>
    </xf>
    <xf numFmtId="3" fontId="15" fillId="0" borderId="12" xfId="1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0" fontId="10" fillId="0" borderId="12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3" xfId="0" applyBorder="1" applyAlignment="1">
      <alignment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9" fontId="12" fillId="0" borderId="4" xfId="1" applyNumberFormat="1" applyBorder="1" applyAlignment="1">
      <alignment vertical="top" wrapText="1"/>
    </xf>
    <xf numFmtId="164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/>
    <xf numFmtId="0" fontId="0" fillId="3" borderId="9" xfId="0" applyFill="1" applyBorder="1"/>
    <xf numFmtId="49" fontId="6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2" xfId="2" applyNumberFormat="1" applyFont="1" applyBorder="1" applyAlignment="1">
      <alignment vertical="top"/>
    </xf>
    <xf numFmtId="165" fontId="3" fillId="0" borderId="3" xfId="2" applyNumberFormat="1" applyFont="1" applyBorder="1" applyAlignment="1">
      <alignment horizontal="center" vertical="top"/>
    </xf>
    <xf numFmtId="165" fontId="3" fillId="0" borderId="2" xfId="2" applyNumberFormat="1" applyFont="1" applyBorder="1" applyAlignment="1">
      <alignment horizontal="center" vertical="top"/>
    </xf>
    <xf numFmtId="165" fontId="3" fillId="0" borderId="1" xfId="2" applyNumberFormat="1" applyFont="1" applyBorder="1" applyAlignment="1">
      <alignment horizontal="center" vertical="top"/>
    </xf>
    <xf numFmtId="165" fontId="8" fillId="3" borderId="4" xfId="2" applyNumberFormat="1" applyFont="1" applyFill="1" applyBorder="1" applyAlignment="1">
      <alignment horizontal="center" vertical="center"/>
    </xf>
  </cellXfs>
  <cellStyles count="3">
    <cellStyle name="Hivatkozás" xfId="1" builtinId="8"/>
    <cellStyle name="Normál" xfId="0" builtinId="0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33</xdr:row>
      <xdr:rowOff>0</xdr:rowOff>
    </xdr:from>
    <xdr:ext cx="184731" cy="26456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00425" y="1750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3</xdr:col>
      <xdr:colOff>400050</xdr:colOff>
      <xdr:row>36</xdr:row>
      <xdr:rowOff>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400425" y="1807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3</xdr:col>
      <xdr:colOff>400050</xdr:colOff>
      <xdr:row>36</xdr:row>
      <xdr:rowOff>0</xdr:rowOff>
    </xdr:from>
    <xdr:ext cx="184731" cy="264560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400425" y="1807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zoomScaleNormal="100" workbookViewId="0">
      <selection activeCell="C28" sqref="C28:D31"/>
    </sheetView>
  </sheetViews>
  <sheetFormatPr defaultColWidth="9.140625" defaultRowHeight="15.75"/>
  <cols>
    <col min="1" max="1" width="32" style="3" customWidth="1"/>
    <col min="2" max="2" width="10.7109375" style="3" customWidth="1"/>
    <col min="3" max="3" width="15.7109375" style="3" customWidth="1"/>
    <col min="4" max="4" width="29" style="3" customWidth="1"/>
    <col min="5" max="16384" width="9.140625" style="3"/>
  </cols>
  <sheetData>
    <row r="1" spans="1:4">
      <c r="A1" s="38"/>
      <c r="B1" s="39"/>
      <c r="C1" s="39"/>
      <c r="D1" s="39"/>
    </row>
    <row r="2" spans="1:4">
      <c r="A2" s="39"/>
      <c r="B2" s="39"/>
      <c r="C2" s="39"/>
      <c r="D2" s="39"/>
    </row>
    <row r="3" spans="1:4">
      <c r="A3" s="39"/>
      <c r="B3" s="39"/>
      <c r="C3" s="39"/>
      <c r="D3" s="39"/>
    </row>
    <row r="4" spans="1:4">
      <c r="A4" s="39"/>
      <c r="B4" s="39"/>
      <c r="C4" s="39"/>
      <c r="D4" s="39"/>
    </row>
    <row r="5" spans="1:4">
      <c r="A5" s="39"/>
      <c r="B5" s="39"/>
      <c r="C5" s="39"/>
      <c r="D5" s="39"/>
    </row>
    <row r="6" spans="1:4">
      <c r="A6" s="39"/>
      <c r="B6" s="39"/>
      <c r="C6" s="39"/>
      <c r="D6" s="39"/>
    </row>
    <row r="7" spans="1:4">
      <c r="A7" s="39"/>
      <c r="B7" s="39"/>
      <c r="C7" s="39"/>
      <c r="D7" s="39"/>
    </row>
    <row r="8" spans="1:4">
      <c r="A8" s="39"/>
      <c r="B8" s="39"/>
      <c r="C8" s="39"/>
      <c r="D8" s="39"/>
    </row>
    <row r="9" spans="1:4">
      <c r="A9" s="33" t="s">
        <v>14</v>
      </c>
      <c r="B9" s="34"/>
      <c r="C9" s="34"/>
      <c r="D9" s="34"/>
    </row>
    <row r="10" spans="1:4" ht="18" customHeight="1">
      <c r="A10" s="8" t="s">
        <v>8</v>
      </c>
      <c r="B10" s="35"/>
      <c r="C10" s="32"/>
      <c r="D10" s="32"/>
    </row>
    <row r="11" spans="1:4" ht="18">
      <c r="A11" s="8" t="s">
        <v>9</v>
      </c>
      <c r="B11" s="35"/>
      <c r="C11" s="32"/>
      <c r="D11" s="32"/>
    </row>
    <row r="12" spans="1:4" ht="18" customHeight="1">
      <c r="A12" s="8" t="s">
        <v>10</v>
      </c>
      <c r="B12" s="36"/>
      <c r="C12" s="37"/>
      <c r="D12" s="37"/>
    </row>
    <row r="13" spans="1:4" ht="18" customHeight="1">
      <c r="A13" s="8" t="s">
        <v>11</v>
      </c>
      <c r="B13" s="35"/>
      <c r="C13" s="32"/>
      <c r="D13" s="32"/>
    </row>
    <row r="14" spans="1:4" ht="18.75" customHeight="1">
      <c r="A14" s="8" t="s">
        <v>40</v>
      </c>
      <c r="B14" s="49"/>
      <c r="C14" s="32"/>
      <c r="D14" s="32"/>
    </row>
    <row r="15" spans="1:4" ht="18">
      <c r="A15" s="8" t="s">
        <v>35</v>
      </c>
      <c r="B15" s="31"/>
      <c r="C15" s="32"/>
      <c r="D15" s="32"/>
    </row>
    <row r="16" spans="1:4" ht="18" customHeight="1">
      <c r="A16" s="8" t="s">
        <v>12</v>
      </c>
      <c r="B16" s="31"/>
      <c r="C16" s="32"/>
      <c r="D16" s="32"/>
    </row>
    <row r="17" spans="1:4" ht="39" customHeight="1">
      <c r="A17" s="8" t="s">
        <v>13</v>
      </c>
      <c r="B17" s="35" t="s">
        <v>66</v>
      </c>
      <c r="C17" s="32"/>
      <c r="D17" s="32"/>
    </row>
    <row r="18" spans="1:4" ht="18">
      <c r="A18" s="8" t="s">
        <v>36</v>
      </c>
      <c r="B18" s="35"/>
      <c r="C18" s="32"/>
      <c r="D18" s="32"/>
    </row>
    <row r="19" spans="1:4" ht="18" customHeight="1">
      <c r="A19" s="33" t="s">
        <v>28</v>
      </c>
      <c r="B19" s="34"/>
      <c r="C19" s="34"/>
      <c r="D19" s="34"/>
    </row>
    <row r="20" spans="1:4" ht="18" customHeight="1">
      <c r="A20" s="8" t="s">
        <v>29</v>
      </c>
      <c r="B20" s="35"/>
      <c r="C20" s="32"/>
      <c r="D20" s="32"/>
    </row>
    <row r="21" spans="1:4" ht="18.75" customHeight="1">
      <c r="A21" s="8" t="s">
        <v>9</v>
      </c>
      <c r="B21" s="35"/>
      <c r="C21" s="32"/>
      <c r="D21" s="32"/>
    </row>
    <row r="22" spans="1:4" ht="18" customHeight="1">
      <c r="A22" s="8" t="s">
        <v>10</v>
      </c>
      <c r="B22" s="41"/>
      <c r="C22" s="42"/>
      <c r="D22" s="43"/>
    </row>
    <row r="23" spans="1:4" ht="34.15" customHeight="1">
      <c r="A23" s="8" t="s">
        <v>30</v>
      </c>
      <c r="B23" s="35"/>
      <c r="C23" s="32"/>
      <c r="D23" s="32"/>
    </row>
    <row r="24" spans="1:4" ht="18">
      <c r="A24" s="8" t="s">
        <v>32</v>
      </c>
      <c r="B24" s="44"/>
      <c r="C24" s="45"/>
      <c r="D24" s="46"/>
    </row>
    <row r="25" spans="1:4" ht="18">
      <c r="A25" s="8" t="s">
        <v>31</v>
      </c>
      <c r="B25" s="44"/>
      <c r="C25" s="45"/>
      <c r="D25" s="46"/>
    </row>
    <row r="26" spans="1:4">
      <c r="A26" s="47" t="s">
        <v>1</v>
      </c>
      <c r="B26" s="48"/>
      <c r="C26" s="48"/>
      <c r="D26" s="48"/>
    </row>
    <row r="27" spans="1:4">
      <c r="A27" s="4" t="s">
        <v>2</v>
      </c>
      <c r="B27" s="4"/>
      <c r="C27" s="7" t="s">
        <v>3</v>
      </c>
      <c r="D27" s="7" t="s">
        <v>4</v>
      </c>
    </row>
    <row r="28" spans="1:4">
      <c r="A28" s="4" t="s">
        <v>37</v>
      </c>
      <c r="B28" s="4"/>
      <c r="C28" s="59">
        <f>ROUND(SUM(Anyag!G35),0)</f>
        <v>0</v>
      </c>
      <c r="D28" s="59">
        <f>ROUND(SUM(Anyag!H35),0)</f>
        <v>0</v>
      </c>
    </row>
    <row r="29" spans="1:4">
      <c r="A29" s="3" t="s">
        <v>5</v>
      </c>
      <c r="C29" s="60">
        <f>ROUND(C28+D28,0)</f>
        <v>0</v>
      </c>
      <c r="D29" s="60"/>
    </row>
    <row r="30" spans="1:4">
      <c r="A30" s="4" t="s">
        <v>6</v>
      </c>
      <c r="B30" s="5">
        <v>0.27</v>
      </c>
      <c r="C30" s="61">
        <f>ROUND(C29*B30,0)</f>
        <v>0</v>
      </c>
      <c r="D30" s="61"/>
    </row>
    <row r="31" spans="1:4">
      <c r="A31" s="4" t="s">
        <v>38</v>
      </c>
      <c r="B31" s="4"/>
      <c r="C31" s="62">
        <f>ROUND(C29+C30,0)</f>
        <v>0</v>
      </c>
      <c r="D31" s="62"/>
    </row>
    <row r="35" spans="1:3">
      <c r="B35" s="40" t="s">
        <v>7</v>
      </c>
      <c r="C35" s="40"/>
    </row>
    <row r="37" spans="1:3">
      <c r="A37" s="6"/>
    </row>
    <row r="38" spans="1:3">
      <c r="A38" s="6"/>
    </row>
    <row r="39" spans="1:3">
      <c r="A39" s="6"/>
    </row>
  </sheetData>
  <mergeCells count="23">
    <mergeCell ref="A1:D8"/>
    <mergeCell ref="B35:C35"/>
    <mergeCell ref="B23:D23"/>
    <mergeCell ref="C29:D29"/>
    <mergeCell ref="B17:D17"/>
    <mergeCell ref="B20:D20"/>
    <mergeCell ref="B22:D22"/>
    <mergeCell ref="B18:D18"/>
    <mergeCell ref="A19:D19"/>
    <mergeCell ref="B25:D25"/>
    <mergeCell ref="A26:D26"/>
    <mergeCell ref="C30:D30"/>
    <mergeCell ref="C31:D31"/>
    <mergeCell ref="B24:D24"/>
    <mergeCell ref="B21:D21"/>
    <mergeCell ref="B14:D14"/>
    <mergeCell ref="B15:D15"/>
    <mergeCell ref="B16:D16"/>
    <mergeCell ref="A9:D9"/>
    <mergeCell ref="B10:D10"/>
    <mergeCell ref="B11:D11"/>
    <mergeCell ref="B12:D12"/>
    <mergeCell ref="B13:D13"/>
  </mergeCells>
  <pageMargins left="0.7" right="0.7" top="0.75" bottom="0.75" header="0.3" footer="0.3"/>
  <pageSetup paperSize="9" firstPageNumber="429496319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topLeftCell="A7" workbookViewId="0">
      <selection activeCell="O7" sqref="O7"/>
    </sheetView>
  </sheetViews>
  <sheetFormatPr defaultRowHeight="15"/>
  <cols>
    <col min="2" max="2" width="28.85546875" customWidth="1"/>
    <col min="3" max="3" width="10.140625" bestFit="1" customWidth="1"/>
    <col min="4" max="4" width="10.28515625" customWidth="1"/>
    <col min="6" max="6" width="11.5703125" customWidth="1"/>
    <col min="7" max="7" width="14.28515625" bestFit="1" customWidth="1"/>
    <col min="8" max="8" width="13.140625" bestFit="1" customWidth="1"/>
    <col min="9" max="9" width="12.42578125" bestFit="1" customWidth="1"/>
  </cols>
  <sheetData>
    <row r="1" spans="1:9" s="2" customFormat="1">
      <c r="A1" s="53" t="s">
        <v>15</v>
      </c>
      <c r="B1" s="55" t="s">
        <v>16</v>
      </c>
      <c r="C1" s="57" t="s">
        <v>17</v>
      </c>
      <c r="D1" s="55" t="s">
        <v>27</v>
      </c>
      <c r="E1" s="58" t="s">
        <v>18</v>
      </c>
      <c r="F1" s="58"/>
      <c r="G1" s="50" t="s">
        <v>19</v>
      </c>
      <c r="H1" s="51"/>
      <c r="I1" s="52"/>
    </row>
    <row r="2" spans="1:9" s="1" customFormat="1">
      <c r="A2" s="54"/>
      <c r="B2" s="56"/>
      <c r="C2" s="56"/>
      <c r="D2" s="56"/>
      <c r="E2" s="11" t="s">
        <v>20</v>
      </c>
      <c r="F2" s="12" t="s">
        <v>21</v>
      </c>
      <c r="G2" s="12" t="s">
        <v>20</v>
      </c>
      <c r="H2" s="13" t="s">
        <v>21</v>
      </c>
      <c r="I2" s="28" t="s">
        <v>22</v>
      </c>
    </row>
    <row r="3" spans="1:9" s="1" customFormat="1">
      <c r="A3" s="14"/>
      <c r="B3" s="15" t="s">
        <v>41</v>
      </c>
      <c r="C3" s="16"/>
      <c r="D3" s="17"/>
      <c r="E3" s="18"/>
      <c r="F3" s="19"/>
      <c r="G3" s="19"/>
      <c r="H3" s="19"/>
      <c r="I3" s="20"/>
    </row>
    <row r="4" spans="1:9" s="1" customFormat="1" ht="45">
      <c r="A4" s="21">
        <v>1</v>
      </c>
      <c r="B4" s="22" t="s">
        <v>45</v>
      </c>
      <c r="C4" s="27" t="s">
        <v>39</v>
      </c>
      <c r="D4" s="27">
        <v>1</v>
      </c>
      <c r="E4" s="63">
        <v>0</v>
      </c>
      <c r="F4" s="63">
        <v>0</v>
      </c>
      <c r="G4" s="63">
        <f>D4*E4</f>
        <v>0</v>
      </c>
      <c r="H4" s="63">
        <f>D4*F4</f>
        <v>0</v>
      </c>
      <c r="I4" s="63">
        <f t="shared" ref="I4" si="0">SUM(G4:H4)</f>
        <v>0</v>
      </c>
    </row>
    <row r="5" spans="1:9" s="1" customFormat="1">
      <c r="A5" s="21">
        <v>2</v>
      </c>
      <c r="B5" s="22" t="s">
        <v>44</v>
      </c>
      <c r="C5" s="27" t="s">
        <v>33</v>
      </c>
      <c r="D5" s="27">
        <v>23</v>
      </c>
      <c r="E5" s="63">
        <v>0</v>
      </c>
      <c r="F5" s="63">
        <v>0</v>
      </c>
      <c r="G5" s="63">
        <f t="shared" ref="G5" si="1">D5*E5</f>
        <v>0</v>
      </c>
      <c r="H5" s="63">
        <f t="shared" ref="H5" si="2">D5*F5</f>
        <v>0</v>
      </c>
      <c r="I5" s="63">
        <f t="shared" ref="I5" si="3">SUM(G5:H5)</f>
        <v>0</v>
      </c>
    </row>
    <row r="6" spans="1:9" s="1" customFormat="1" ht="60">
      <c r="A6" s="21">
        <v>3</v>
      </c>
      <c r="B6" s="23" t="s">
        <v>46</v>
      </c>
      <c r="C6" s="27" t="s">
        <v>39</v>
      </c>
      <c r="D6" s="27">
        <v>20</v>
      </c>
      <c r="E6" s="63">
        <v>0</v>
      </c>
      <c r="F6" s="63">
        <v>0</v>
      </c>
      <c r="G6" s="63">
        <f t="shared" ref="G6" si="4">D6*E6</f>
        <v>0</v>
      </c>
      <c r="H6" s="63">
        <f t="shared" ref="H6" si="5">D6*F6</f>
        <v>0</v>
      </c>
      <c r="I6" s="63">
        <f t="shared" ref="I6" si="6">SUM(G6:H6)</f>
        <v>0</v>
      </c>
    </row>
    <row r="7" spans="1:9" s="1" customFormat="1" ht="45">
      <c r="A7" s="21">
        <v>4</v>
      </c>
      <c r="B7" s="22" t="s">
        <v>67</v>
      </c>
      <c r="C7" s="27" t="s">
        <v>0</v>
      </c>
      <c r="D7" s="27">
        <v>280</v>
      </c>
      <c r="E7" s="63">
        <v>0</v>
      </c>
      <c r="F7" s="63">
        <v>0</v>
      </c>
      <c r="G7" s="63">
        <f t="shared" ref="G7" si="7">D7*E7</f>
        <v>0</v>
      </c>
      <c r="H7" s="63">
        <f t="shared" ref="H7" si="8">D7*F7</f>
        <v>0</v>
      </c>
      <c r="I7" s="63">
        <f t="shared" ref="I7" si="9">SUM(G7:H7)</f>
        <v>0</v>
      </c>
    </row>
    <row r="8" spans="1:9" s="1" customFormat="1" ht="45">
      <c r="A8" s="21">
        <v>5</v>
      </c>
      <c r="B8" s="22" t="s">
        <v>68</v>
      </c>
      <c r="C8" s="27" t="s">
        <v>0</v>
      </c>
      <c r="D8" s="27">
        <v>100</v>
      </c>
      <c r="E8" s="63">
        <v>0</v>
      </c>
      <c r="F8" s="63">
        <v>0</v>
      </c>
      <c r="G8" s="63">
        <f t="shared" ref="G8" si="10">D8*E8</f>
        <v>0</v>
      </c>
      <c r="H8" s="63">
        <f t="shared" ref="H8" si="11">D8*F8</f>
        <v>0</v>
      </c>
      <c r="I8" s="63">
        <f t="shared" ref="I8" si="12">SUM(G8:H8)</f>
        <v>0</v>
      </c>
    </row>
    <row r="9" spans="1:9" s="1" customFormat="1">
      <c r="A9" s="21">
        <v>6</v>
      </c>
      <c r="B9" s="22" t="s">
        <v>47</v>
      </c>
      <c r="C9" s="27" t="s">
        <v>0</v>
      </c>
      <c r="D9" s="27">
        <v>120</v>
      </c>
      <c r="E9" s="63">
        <v>0</v>
      </c>
      <c r="F9" s="63">
        <v>0</v>
      </c>
      <c r="G9" s="63">
        <f t="shared" ref="G9" si="13">D9*E9</f>
        <v>0</v>
      </c>
      <c r="H9" s="63">
        <f t="shared" ref="H9" si="14">D9*F9</f>
        <v>0</v>
      </c>
      <c r="I9" s="63">
        <f t="shared" ref="I9" si="15">SUM(G9:H9)</f>
        <v>0</v>
      </c>
    </row>
    <row r="10" spans="1:9" s="1" customFormat="1">
      <c r="A10" s="21">
        <v>7</v>
      </c>
      <c r="B10" s="22" t="s">
        <v>48</v>
      </c>
      <c r="C10" s="27" t="s">
        <v>0</v>
      </c>
      <c r="D10" s="27">
        <f>(22*5*2)</f>
        <v>220</v>
      </c>
      <c r="E10" s="63">
        <v>0</v>
      </c>
      <c r="F10" s="63">
        <v>0</v>
      </c>
      <c r="G10" s="63">
        <f t="shared" ref="G10:G11" si="16">D10*E10</f>
        <v>0</v>
      </c>
      <c r="H10" s="63">
        <f t="shared" ref="H10:H11" si="17">D10*F10</f>
        <v>0</v>
      </c>
      <c r="I10" s="63">
        <f t="shared" ref="I10:I11" si="18">SUM(G10:H10)</f>
        <v>0</v>
      </c>
    </row>
    <row r="11" spans="1:9" s="1" customFormat="1">
      <c r="A11" s="21">
        <v>8</v>
      </c>
      <c r="B11" s="22" t="s">
        <v>49</v>
      </c>
      <c r="C11" s="27" t="s">
        <v>0</v>
      </c>
      <c r="D11" s="27">
        <v>120</v>
      </c>
      <c r="E11" s="63">
        <v>0</v>
      </c>
      <c r="F11" s="63">
        <v>0</v>
      </c>
      <c r="G11" s="63">
        <f t="shared" si="16"/>
        <v>0</v>
      </c>
      <c r="H11" s="63">
        <f t="shared" si="17"/>
        <v>0</v>
      </c>
      <c r="I11" s="63">
        <f t="shared" si="18"/>
        <v>0</v>
      </c>
    </row>
    <row r="12" spans="1:9" s="1" customFormat="1">
      <c r="A12" s="21">
        <v>9</v>
      </c>
      <c r="B12" s="22" t="s">
        <v>50</v>
      </c>
      <c r="C12" s="27" t="s">
        <v>33</v>
      </c>
      <c r="D12" s="27">
        <v>310</v>
      </c>
      <c r="E12" s="63">
        <v>0</v>
      </c>
      <c r="F12" s="63">
        <v>0</v>
      </c>
      <c r="G12" s="63">
        <f t="shared" ref="G12" si="19">D12*E12</f>
        <v>0</v>
      </c>
      <c r="H12" s="63">
        <f t="shared" ref="H12" si="20">D12*F12</f>
        <v>0</v>
      </c>
      <c r="I12" s="63">
        <f t="shared" ref="I12" si="21">SUM(G12:H12)</f>
        <v>0</v>
      </c>
    </row>
    <row r="13" spans="1:9" s="1" customFormat="1">
      <c r="A13" s="21">
        <v>10</v>
      </c>
      <c r="B13" s="22" t="s">
        <v>51</v>
      </c>
      <c r="C13" s="27" t="s">
        <v>33</v>
      </c>
      <c r="D13" s="27">
        <v>160</v>
      </c>
      <c r="E13" s="63">
        <v>0</v>
      </c>
      <c r="F13" s="63">
        <v>0</v>
      </c>
      <c r="G13" s="63">
        <f t="shared" ref="G13" si="22">D13*E13</f>
        <v>0</v>
      </c>
      <c r="H13" s="63">
        <f t="shared" ref="H13" si="23">D13*F13</f>
        <v>0</v>
      </c>
      <c r="I13" s="63">
        <f t="shared" ref="I13" si="24">SUM(G13:H13)</f>
        <v>0</v>
      </c>
    </row>
    <row r="14" spans="1:9" s="1" customFormat="1">
      <c r="A14" s="21">
        <v>11</v>
      </c>
      <c r="B14" s="22" t="s">
        <v>52</v>
      </c>
      <c r="C14" s="27" t="s">
        <v>33</v>
      </c>
      <c r="D14" s="27">
        <v>160</v>
      </c>
      <c r="E14" s="63">
        <v>0</v>
      </c>
      <c r="F14" s="63">
        <v>0</v>
      </c>
      <c r="G14" s="63">
        <f t="shared" ref="G14:G21" si="25">D14*E14</f>
        <v>0</v>
      </c>
      <c r="H14" s="63">
        <f t="shared" ref="H14:H21" si="26">D14*F14</f>
        <v>0</v>
      </c>
      <c r="I14" s="63">
        <f t="shared" ref="I14:I21" si="27">SUM(G14:H14)</f>
        <v>0</v>
      </c>
    </row>
    <row r="15" spans="1:9" s="1" customFormat="1">
      <c r="A15" s="21">
        <v>12</v>
      </c>
      <c r="B15" s="22" t="s">
        <v>53</v>
      </c>
      <c r="C15" s="27" t="s">
        <v>33</v>
      </c>
      <c r="D15" s="27">
        <v>160</v>
      </c>
      <c r="E15" s="63">
        <v>0</v>
      </c>
      <c r="F15" s="63">
        <v>0</v>
      </c>
      <c r="G15" s="63">
        <f t="shared" si="25"/>
        <v>0</v>
      </c>
      <c r="H15" s="63">
        <f t="shared" si="26"/>
        <v>0</v>
      </c>
      <c r="I15" s="63">
        <f t="shared" si="27"/>
        <v>0</v>
      </c>
    </row>
    <row r="16" spans="1:9" s="1" customFormat="1">
      <c r="A16" s="21">
        <v>13</v>
      </c>
      <c r="B16" s="22" t="s">
        <v>54</v>
      </c>
      <c r="C16" s="27" t="s">
        <v>33</v>
      </c>
      <c r="D16" s="27">
        <v>130</v>
      </c>
      <c r="E16" s="63">
        <v>0</v>
      </c>
      <c r="F16" s="63">
        <v>0</v>
      </c>
      <c r="G16" s="63">
        <f t="shared" si="25"/>
        <v>0</v>
      </c>
      <c r="H16" s="63">
        <f t="shared" si="26"/>
        <v>0</v>
      </c>
      <c r="I16" s="63">
        <f t="shared" si="27"/>
        <v>0</v>
      </c>
    </row>
    <row r="17" spans="1:9" s="1" customFormat="1">
      <c r="A17" s="21">
        <v>14</v>
      </c>
      <c r="B17" s="22" t="s">
        <v>71</v>
      </c>
      <c r="C17" s="27" t="s">
        <v>0</v>
      </c>
      <c r="D17" s="27">
        <v>100</v>
      </c>
      <c r="E17" s="63">
        <v>0</v>
      </c>
      <c r="F17" s="63">
        <v>0</v>
      </c>
      <c r="G17" s="63">
        <f t="shared" ref="G17" si="28">D17*E17</f>
        <v>0</v>
      </c>
      <c r="H17" s="63">
        <f t="shared" ref="H17" si="29">D17*F17</f>
        <v>0</v>
      </c>
      <c r="I17" s="63">
        <f t="shared" ref="I17" si="30">SUM(G17:H17)</f>
        <v>0</v>
      </c>
    </row>
    <row r="18" spans="1:9" s="1" customFormat="1">
      <c r="A18" s="21">
        <v>15</v>
      </c>
      <c r="B18" s="22" t="s">
        <v>72</v>
      </c>
      <c r="C18" s="27" t="s">
        <v>0</v>
      </c>
      <c r="D18" s="27">
        <v>100</v>
      </c>
      <c r="E18" s="63">
        <v>0</v>
      </c>
      <c r="F18" s="63">
        <v>0</v>
      </c>
      <c r="G18" s="63">
        <f t="shared" ref="G18" si="31">D18*E18</f>
        <v>0</v>
      </c>
      <c r="H18" s="63">
        <f t="shared" ref="H18" si="32">D18*F18</f>
        <v>0</v>
      </c>
      <c r="I18" s="63">
        <f t="shared" ref="I18" si="33">SUM(G18:H18)</f>
        <v>0</v>
      </c>
    </row>
    <row r="19" spans="1:9" s="1" customFormat="1">
      <c r="A19" s="21">
        <v>16</v>
      </c>
      <c r="B19" s="22" t="s">
        <v>73</v>
      </c>
      <c r="C19" s="27" t="s">
        <v>0</v>
      </c>
      <c r="D19" s="27">
        <v>100</v>
      </c>
      <c r="E19" s="63">
        <v>0</v>
      </c>
      <c r="F19" s="63">
        <v>0</v>
      </c>
      <c r="G19" s="63">
        <f t="shared" si="25"/>
        <v>0</v>
      </c>
      <c r="H19" s="63">
        <f t="shared" si="26"/>
        <v>0</v>
      </c>
      <c r="I19" s="63">
        <f t="shared" si="27"/>
        <v>0</v>
      </c>
    </row>
    <row r="20" spans="1:9" s="1" customFormat="1">
      <c r="A20" s="21">
        <v>17</v>
      </c>
      <c r="B20" s="22" t="s">
        <v>69</v>
      </c>
      <c r="C20" s="27" t="s">
        <v>33</v>
      </c>
      <c r="D20" s="27">
        <v>100</v>
      </c>
      <c r="E20" s="63">
        <v>0</v>
      </c>
      <c r="F20" s="63">
        <v>0</v>
      </c>
      <c r="G20" s="63">
        <f t="shared" si="25"/>
        <v>0</v>
      </c>
      <c r="H20" s="63">
        <f t="shared" si="26"/>
        <v>0</v>
      </c>
      <c r="I20" s="63">
        <f t="shared" si="27"/>
        <v>0</v>
      </c>
    </row>
    <row r="21" spans="1:9" s="1" customFormat="1">
      <c r="A21" s="21">
        <v>18</v>
      </c>
      <c r="B21" s="22" t="s">
        <v>74</v>
      </c>
      <c r="C21" s="27" t="s">
        <v>0</v>
      </c>
      <c r="D21" s="27">
        <v>3</v>
      </c>
      <c r="E21" s="63">
        <v>0</v>
      </c>
      <c r="F21" s="63">
        <v>0</v>
      </c>
      <c r="G21" s="63">
        <f t="shared" si="25"/>
        <v>0</v>
      </c>
      <c r="H21" s="63">
        <f t="shared" si="26"/>
        <v>0</v>
      </c>
      <c r="I21" s="63">
        <f t="shared" si="27"/>
        <v>0</v>
      </c>
    </row>
    <row r="22" spans="1:9" s="1" customFormat="1">
      <c r="A22" s="21">
        <v>19</v>
      </c>
      <c r="B22" s="22" t="s">
        <v>75</v>
      </c>
      <c r="C22" s="27" t="s">
        <v>0</v>
      </c>
      <c r="D22" s="27">
        <v>1</v>
      </c>
      <c r="E22" s="63">
        <v>0</v>
      </c>
      <c r="F22" s="63">
        <v>0</v>
      </c>
      <c r="G22" s="63">
        <f t="shared" ref="G22:G23" si="34">D22*E22</f>
        <v>0</v>
      </c>
      <c r="H22" s="63">
        <f t="shared" ref="H22:H23" si="35">D22*F22</f>
        <v>0</v>
      </c>
      <c r="I22" s="63">
        <f t="shared" ref="I22:I23" si="36">SUM(G22:H22)</f>
        <v>0</v>
      </c>
    </row>
    <row r="23" spans="1:9" s="1" customFormat="1">
      <c r="A23" s="21">
        <v>20</v>
      </c>
      <c r="B23" s="22" t="s">
        <v>70</v>
      </c>
      <c r="C23" s="27" t="s">
        <v>33</v>
      </c>
      <c r="D23" s="27">
        <v>8</v>
      </c>
      <c r="E23" s="63">
        <v>0</v>
      </c>
      <c r="F23" s="63">
        <v>0</v>
      </c>
      <c r="G23" s="63">
        <f t="shared" si="34"/>
        <v>0</v>
      </c>
      <c r="H23" s="63">
        <f t="shared" si="35"/>
        <v>0</v>
      </c>
      <c r="I23" s="63">
        <f t="shared" si="36"/>
        <v>0</v>
      </c>
    </row>
    <row r="24" spans="1:9" s="1" customFormat="1">
      <c r="A24" s="21">
        <v>21</v>
      </c>
      <c r="B24" s="29" t="s">
        <v>63</v>
      </c>
      <c r="C24" s="27" t="s">
        <v>39</v>
      </c>
      <c r="D24" s="27">
        <v>1</v>
      </c>
      <c r="E24" s="63">
        <v>0</v>
      </c>
      <c r="F24" s="63">
        <v>0</v>
      </c>
      <c r="G24" s="63">
        <f>D24*E24</f>
        <v>0</v>
      </c>
      <c r="H24" s="63">
        <f>D24*F24</f>
        <v>0</v>
      </c>
      <c r="I24" s="63">
        <f>SUM(G24:H24)</f>
        <v>0</v>
      </c>
    </row>
    <row r="25" spans="1:9" s="1" customFormat="1">
      <c r="A25" s="21">
        <v>22</v>
      </c>
      <c r="B25" s="22" t="s">
        <v>55</v>
      </c>
      <c r="C25" s="27" t="s">
        <v>0</v>
      </c>
      <c r="D25" s="27">
        <v>165</v>
      </c>
      <c r="E25" s="63">
        <v>0</v>
      </c>
      <c r="F25" s="63">
        <v>0</v>
      </c>
      <c r="G25" s="63">
        <f t="shared" ref="G25" si="37">D25*E25</f>
        <v>0</v>
      </c>
      <c r="H25" s="63">
        <f t="shared" ref="H25" si="38">D25*F25</f>
        <v>0</v>
      </c>
      <c r="I25" s="63">
        <f t="shared" ref="I25" si="39">SUM(G25:H25)</f>
        <v>0</v>
      </c>
    </row>
    <row r="26" spans="1:9" s="1" customFormat="1">
      <c r="A26" s="21">
        <v>23</v>
      </c>
      <c r="B26" s="22" t="s">
        <v>56</v>
      </c>
      <c r="C26" s="27" t="s">
        <v>33</v>
      </c>
      <c r="D26" s="27">
        <v>23</v>
      </c>
      <c r="E26" s="63">
        <v>0</v>
      </c>
      <c r="F26" s="63">
        <v>0</v>
      </c>
      <c r="G26" s="63">
        <f t="shared" ref="G26" si="40">D26*E26</f>
        <v>0</v>
      </c>
      <c r="H26" s="63">
        <f t="shared" ref="H26" si="41">D26*F26</f>
        <v>0</v>
      </c>
      <c r="I26" s="63">
        <f t="shared" ref="I26" si="42">SUM(G26:H26)</f>
        <v>0</v>
      </c>
    </row>
    <row r="27" spans="1:9" s="1" customFormat="1">
      <c r="A27" s="21">
        <v>24</v>
      </c>
      <c r="B27" s="22" t="s">
        <v>57</v>
      </c>
      <c r="C27" s="27" t="s">
        <v>33</v>
      </c>
      <c r="D27" s="27">
        <v>20</v>
      </c>
      <c r="E27" s="63">
        <v>0</v>
      </c>
      <c r="F27" s="63">
        <v>0</v>
      </c>
      <c r="G27" s="63">
        <f t="shared" ref="G27" si="43">D27*E27</f>
        <v>0</v>
      </c>
      <c r="H27" s="63">
        <f t="shared" ref="H27" si="44">D27*F27</f>
        <v>0</v>
      </c>
      <c r="I27" s="63">
        <f t="shared" ref="I27" si="45">SUM(G27:H27)</f>
        <v>0</v>
      </c>
    </row>
    <row r="28" spans="1:9" s="1" customFormat="1" ht="30">
      <c r="A28" s="21">
        <v>25</v>
      </c>
      <c r="B28" s="22" t="s">
        <v>58</v>
      </c>
      <c r="C28" s="27" t="s">
        <v>33</v>
      </c>
      <c r="D28" s="27">
        <v>1</v>
      </c>
      <c r="E28" s="63">
        <v>0</v>
      </c>
      <c r="F28" s="63">
        <v>0</v>
      </c>
      <c r="G28" s="63">
        <f t="shared" ref="G28" si="46">D28*E28</f>
        <v>0</v>
      </c>
      <c r="H28" s="63">
        <f t="shared" ref="H28" si="47">D28*F28</f>
        <v>0</v>
      </c>
      <c r="I28" s="63">
        <f t="shared" ref="I28" si="48">SUM(G28:H28)</f>
        <v>0</v>
      </c>
    </row>
    <row r="29" spans="1:9" s="1" customFormat="1">
      <c r="A29" s="21">
        <v>26</v>
      </c>
      <c r="B29" s="22" t="s">
        <v>64</v>
      </c>
      <c r="C29" s="27" t="s">
        <v>39</v>
      </c>
      <c r="D29" s="27">
        <v>1</v>
      </c>
      <c r="E29" s="63">
        <v>0</v>
      </c>
      <c r="F29" s="63">
        <v>0</v>
      </c>
      <c r="G29" s="63">
        <f t="shared" ref="G29" si="49">D29*E29</f>
        <v>0</v>
      </c>
      <c r="H29" s="63">
        <f t="shared" ref="H29" si="50">D29*F29</f>
        <v>0</v>
      </c>
      <c r="I29" s="63">
        <f t="shared" ref="I29" si="51">SUM(G29:H29)</f>
        <v>0</v>
      </c>
    </row>
    <row r="30" spans="1:9" s="1" customFormat="1">
      <c r="A30" s="21">
        <v>27</v>
      </c>
      <c r="B30" s="22" t="s">
        <v>59</v>
      </c>
      <c r="C30" s="27" t="s">
        <v>60</v>
      </c>
      <c r="D30" s="27">
        <v>2</v>
      </c>
      <c r="E30" s="63">
        <v>0</v>
      </c>
      <c r="F30" s="63">
        <v>0</v>
      </c>
      <c r="G30" s="63">
        <f t="shared" ref="G30" si="52">D30*E30</f>
        <v>0</v>
      </c>
      <c r="H30" s="63">
        <f t="shared" ref="H30" si="53">D30*F30</f>
        <v>0</v>
      </c>
      <c r="I30" s="63">
        <f t="shared" ref="I30" si="54">SUM(G30:H30)</f>
        <v>0</v>
      </c>
    </row>
    <row r="31" spans="1:9" s="1" customFormat="1">
      <c r="A31" s="21">
        <v>28</v>
      </c>
      <c r="B31" s="29" t="s">
        <v>61</v>
      </c>
      <c r="C31" s="27" t="s">
        <v>39</v>
      </c>
      <c r="D31" s="27">
        <v>1</v>
      </c>
      <c r="E31" s="63">
        <v>0</v>
      </c>
      <c r="F31" s="63">
        <v>0</v>
      </c>
      <c r="G31" s="63">
        <f t="shared" ref="G31" si="55">D31*E31</f>
        <v>0</v>
      </c>
      <c r="H31" s="63">
        <f t="shared" ref="H31" si="56">D31*F31</f>
        <v>0</v>
      </c>
      <c r="I31" s="63">
        <f t="shared" ref="I31" si="57">SUM(G31:H31)</f>
        <v>0</v>
      </c>
    </row>
    <row r="32" spans="1:9" s="1" customFormat="1">
      <c r="A32" s="21">
        <v>29</v>
      </c>
      <c r="B32" s="29" t="s">
        <v>62</v>
      </c>
      <c r="C32" s="27" t="s">
        <v>33</v>
      </c>
      <c r="D32" s="27">
        <v>23</v>
      </c>
      <c r="E32" s="63">
        <v>0</v>
      </c>
      <c r="F32" s="63">
        <v>0</v>
      </c>
      <c r="G32" s="63">
        <f t="shared" ref="G32:G33" si="58">D32*E32</f>
        <v>0</v>
      </c>
      <c r="H32" s="63">
        <f t="shared" ref="H32:H33" si="59">D32*F32</f>
        <v>0</v>
      </c>
      <c r="I32" s="63">
        <f t="shared" ref="I32:I33" si="60">SUM(G32:H32)</f>
        <v>0</v>
      </c>
    </row>
    <row r="33" spans="1:9" s="1" customFormat="1" ht="45">
      <c r="A33" s="21">
        <v>30</v>
      </c>
      <c r="B33" s="29" t="s">
        <v>65</v>
      </c>
      <c r="C33" s="27" t="s">
        <v>39</v>
      </c>
      <c r="D33" s="27">
        <v>1</v>
      </c>
      <c r="E33" s="63">
        <v>0</v>
      </c>
      <c r="F33" s="63">
        <v>0</v>
      </c>
      <c r="G33" s="63">
        <f t="shared" si="58"/>
        <v>0</v>
      </c>
      <c r="H33" s="63">
        <f t="shared" si="59"/>
        <v>0</v>
      </c>
      <c r="I33" s="63">
        <f t="shared" si="60"/>
        <v>0</v>
      </c>
    </row>
    <row r="34" spans="1:9" s="1" customFormat="1">
      <c r="A34" s="14"/>
      <c r="B34" s="24"/>
      <c r="C34" s="16"/>
      <c r="D34" s="17"/>
      <c r="E34" s="18"/>
      <c r="F34" s="19"/>
      <c r="G34" s="19" t="s">
        <v>23</v>
      </c>
      <c r="H34" s="19" t="s">
        <v>24</v>
      </c>
      <c r="I34" s="25" t="s">
        <v>25</v>
      </c>
    </row>
    <row r="35" spans="1:9" s="1" customFormat="1">
      <c r="A35" s="14"/>
      <c r="B35" s="26" t="s">
        <v>26</v>
      </c>
      <c r="C35" s="16"/>
      <c r="D35" s="17"/>
      <c r="E35" s="18"/>
      <c r="F35" s="19" t="s">
        <v>76</v>
      </c>
      <c r="G35" s="30">
        <f>SUM(G4:G33)</f>
        <v>0</v>
      </c>
      <c r="H35" s="30">
        <f t="shared" ref="H35:I35" si="61">SUM(H4:H33)</f>
        <v>0</v>
      </c>
      <c r="I35" s="30">
        <f t="shared" si="61"/>
        <v>0</v>
      </c>
    </row>
    <row r="38" spans="1:9">
      <c r="A38" s="9" t="s">
        <v>34</v>
      </c>
      <c r="B38" s="10"/>
      <c r="C38" s="10"/>
      <c r="D38" s="10"/>
      <c r="E38" s="10"/>
      <c r="F38" s="10"/>
      <c r="G38" s="10"/>
      <c r="H38" s="10"/>
      <c r="I38" s="10"/>
    </row>
    <row r="39" spans="1:9">
      <c r="A39" t="s">
        <v>42</v>
      </c>
    </row>
    <row r="40" spans="1:9">
      <c r="A40" t="s">
        <v>43</v>
      </c>
    </row>
  </sheetData>
  <sheetProtection selectLockedCells="1" selectUnlockedCells="1"/>
  <mergeCells count="6">
    <mergeCell ref="G1:I1"/>
    <mergeCell ref="A1:A2"/>
    <mergeCell ref="B1:B2"/>
    <mergeCell ref="C1:C2"/>
    <mergeCell ref="D1:D2"/>
    <mergeCell ref="E1:F1"/>
  </mergeCells>
  <pageMargins left="0.98425196850393704" right="0.98425196850393704" top="0.98425196850393704" bottom="0.98425196850393704" header="0.43307086614173229" footer="0.43307086614173229"/>
  <pageSetup paperSize="9" firstPageNumber="4294963191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Záradék</vt:lpstr>
      <vt:lpstr>Anyag</vt:lpstr>
      <vt:lpstr>Anyag!Nyomtatási_terület</vt:lpstr>
      <vt:lpstr>Záradék!Nyomtatási_terület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SK</cp:lastModifiedBy>
  <cp:lastPrinted>2020-07-02T07:48:01Z</cp:lastPrinted>
  <dcterms:created xsi:type="dcterms:W3CDTF">2014-11-30T15:46:02Z</dcterms:created>
  <dcterms:modified xsi:type="dcterms:W3CDTF">2023-04-24T17:16:23Z</dcterms:modified>
</cp:coreProperties>
</file>