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Juhászné F. Matild\Tiszta utca pályázat Erikától 2020. márc 11\Tiszta utca rendes ház 2023\JAVÍTOTT EFEBE értékelési anyag 2024. 02. 02\Összesen Já 2024. 01.09\"/>
    </mc:Choice>
  </mc:AlternateContent>
  <bookViews>
    <workbookView xWindow="0" yWindow="0" windowWidth="1968" windowHeight="0" firstSheet="3" activeTab="3"/>
  </bookViews>
  <sheets>
    <sheet name="MINTA" sheetId="2" state="hidden" r:id="rId1"/>
    <sheet name="JÓ MINTA" sheetId="3" state="hidden" r:id="rId2"/>
    <sheet name="Tiszta utca 1." sheetId="1" state="hidden" r:id="rId3"/>
    <sheet name="összesítő  Tiszta utca - 2023." sheetId="4" r:id="rId4"/>
  </sheets>
  <definedNames>
    <definedName name="_xlnm.Print_Area" localSheetId="3">'összesítő  Tiszta utca - 2023.'!$A$1:$P$27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4" l="1"/>
  <c r="P5" i="4"/>
  <c r="P7" i="4"/>
  <c r="P8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6" i="4"/>
  <c r="P27" i="4"/>
  <c r="P3" i="4"/>
  <c r="O27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3" i="4"/>
  <c r="M4" i="4"/>
  <c r="M5" i="4"/>
  <c r="M6" i="4"/>
  <c r="P6" i="4" s="1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3" i="4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3" i="3"/>
  <c r="I4" i="4"/>
  <c r="I5" i="4"/>
  <c r="I6" i="4"/>
  <c r="I7" i="4"/>
  <c r="I8" i="4"/>
  <c r="I9" i="4"/>
  <c r="P9" i="4" s="1"/>
  <c r="I10" i="4"/>
  <c r="I11" i="4"/>
  <c r="I12" i="4"/>
  <c r="I13" i="4"/>
  <c r="I14" i="4"/>
  <c r="I15" i="4"/>
  <c r="I16" i="4"/>
  <c r="I17" i="4"/>
  <c r="I18" i="4"/>
  <c r="I19" i="4"/>
  <c r="I21" i="4"/>
  <c r="I20" i="4"/>
  <c r="I23" i="4"/>
  <c r="I22" i="4"/>
  <c r="I24" i="4"/>
  <c r="I25" i="4"/>
  <c r="I26" i="4"/>
  <c r="I27" i="4"/>
  <c r="I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1" i="4"/>
  <c r="G20" i="4"/>
  <c r="G23" i="4"/>
  <c r="G22" i="4"/>
  <c r="G24" i="4"/>
  <c r="P24" i="4" s="1"/>
  <c r="G25" i="4"/>
  <c r="P25" i="4" s="1"/>
  <c r="G26" i="4"/>
  <c r="G27" i="4"/>
  <c r="G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1" i="4"/>
  <c r="E20" i="4"/>
  <c r="E23" i="4"/>
  <c r="E22" i="4"/>
  <c r="E24" i="4"/>
  <c r="E25" i="4"/>
  <c r="E26" i="4"/>
  <c r="E27" i="4"/>
  <c r="E3" i="4"/>
</calcChain>
</file>

<file path=xl/sharedStrings.xml><?xml version="1.0" encoding="utf-8"?>
<sst xmlns="http://schemas.openxmlformats.org/spreadsheetml/2006/main" count="327" uniqueCount="123">
  <si>
    <t xml:space="preserve">Wesselényi u. 61. Társasház 1077 Budapest VII. kerület Wesselényi u. 61. </t>
  </si>
  <si>
    <t xml:space="preserve">Murányi u. 51.. Társasház 10778 Budapest VII. kerület Murányi u. 51.  </t>
  </si>
  <si>
    <t>Rózsa utca 38/A Társasház 1077 Budapest VII. kerület Rózsa u. 38/A</t>
  </si>
  <si>
    <t xml:space="preserve">Péterfy Sándor u. 15.  Társasház 1076 Budapest VII. kerület Péterfy S. u. 15. </t>
  </si>
  <si>
    <t xml:space="preserve">Akácfa utca 37-39  Társasház 1072 Budapest VII. kerület Akácfa u. 37-39 </t>
  </si>
  <si>
    <t xml:space="preserve">Akácfa utca 41  Társasház 1072 Budapest VII. kerület Akácfa u. 41. </t>
  </si>
  <si>
    <t xml:space="preserve">Marek József u. 22.   Társasház 1077 Budapest VII. kerület Marek József u. 22. </t>
  </si>
  <si>
    <t xml:space="preserve">Thököly út 27.   Társasház 1076 Budapest VII. kerület Thököly út 27.  </t>
  </si>
  <si>
    <t xml:space="preserve">Garay utca 42  Társasház 1077 Budapest VII. kerület Garay utca 42. </t>
  </si>
  <si>
    <t xml:space="preserve">Rottenbiller utca 30. Társasház 1077 Budapest VII. kerület Rottenbiller u. 30. </t>
  </si>
  <si>
    <t xml:space="preserve"> Izabella u. 12.  Társasház 1077 Budapest Izabella u. 12.  </t>
  </si>
  <si>
    <t xml:space="preserve"> Izabella u. 2.  Társasház 1077 Budapest Izabella u. 2.  </t>
  </si>
  <si>
    <t xml:space="preserve"> Thököly út 22.  Társasház 1076 Budapest Thököly út. 22.  </t>
  </si>
  <si>
    <t xml:space="preserve"> Garay utca 23.  Társasház 1076 Budapest Garay utca 23.  </t>
  </si>
  <si>
    <t xml:space="preserve">István utca 19.  Társasház 1078 Budapest István utca 19.  </t>
  </si>
  <si>
    <t xml:space="preserve">Dohány u. 94. Társasház 1074 Budapest VII. kerület Dohány u. 94. </t>
  </si>
  <si>
    <t xml:space="preserve">Peterdy u. 39. Társasház 1071 Budapest Peterdy u. 39. </t>
  </si>
  <si>
    <t xml:space="preserve">Munkás u. 11. Társasház, 1074. Budapest Munkás u. 11. </t>
  </si>
  <si>
    <t>Barcsay u. 11. Társasház, 1073 Budapest Barcsay u. 11.</t>
  </si>
  <si>
    <t xml:space="preserve">Szövetség utca 27.  Társasház, 1074 Budapest Szövetség u. 27. </t>
  </si>
  <si>
    <t>Pályázók</t>
  </si>
  <si>
    <t>Július</t>
  </si>
  <si>
    <t>Agusztus</t>
  </si>
  <si>
    <t>Szeptember</t>
  </si>
  <si>
    <t>November</t>
  </si>
  <si>
    <t>Október</t>
  </si>
  <si>
    <t>December</t>
  </si>
  <si>
    <t>Dátum</t>
  </si>
  <si>
    <t>2*2= 4 pont</t>
  </si>
  <si>
    <t>1,5*3= 4,5 pont</t>
  </si>
  <si>
    <t>1*3= 3 pont</t>
  </si>
  <si>
    <t>1,5*2= 2,5 pont</t>
  </si>
  <si>
    <t>2*3= 6 pont</t>
  </si>
  <si>
    <t>1*2= 2 pont</t>
  </si>
  <si>
    <t>1,5*2= 3 pont</t>
  </si>
  <si>
    <t>1,5*4= 6 pont</t>
  </si>
  <si>
    <t xml:space="preserve">Hernád u. 30. Társasház                                   1078 Hernád utca 30. </t>
  </si>
  <si>
    <t xml:space="preserve">Almássy tér 3.   Társasház 1077 Budapest VII. kerület                                          Almássy tér 3. előtti közterület  </t>
  </si>
  <si>
    <t xml:space="preserve">Szövetség u. 39.   Társasház 1074 Budapest VII. kerület                                       Szövetség u. 39.  előtti közterület  </t>
  </si>
  <si>
    <t xml:space="preserve">Rózsa u. 43.  Társasház                                       1077 Budapest VII. kerület Rózsa u. 43. </t>
  </si>
  <si>
    <t xml:space="preserve">Wesselényi utca 63.  Társasház                             1077 Budapest VII. kerület                          Wesselényi utca 63. </t>
  </si>
  <si>
    <r>
      <t>2023.08.31.</t>
    </r>
    <r>
      <rPr>
        <sz val="9"/>
        <color theme="1"/>
        <rFont val="Calibri"/>
        <family val="2"/>
        <charset val="238"/>
        <scheme val="minor"/>
      </rPr>
      <t xml:space="preserve"> (értékelés*súlyozó)</t>
    </r>
  </si>
  <si>
    <t>2*1,5=3</t>
  </si>
  <si>
    <t>3*1,5=4,5</t>
  </si>
  <si>
    <t>2*2=4</t>
  </si>
  <si>
    <t>3*2=6</t>
  </si>
  <si>
    <t>3*1=4</t>
  </si>
  <si>
    <t>2*1=2</t>
  </si>
  <si>
    <t>1,5*=</t>
  </si>
  <si>
    <t>1,5*1=</t>
  </si>
  <si>
    <t>1*10=3</t>
  </si>
  <si>
    <t>1,5*Társasház    =30</t>
  </si>
  <si>
    <t>1*10=11</t>
  </si>
  <si>
    <t>1*1=1</t>
  </si>
  <si>
    <t>1,5*10=27.</t>
  </si>
  <si>
    <t>Súlyozó szorzószám</t>
  </si>
  <si>
    <t>Értékelési pontok</t>
  </si>
  <si>
    <t>Össz.                     havi pont</t>
  </si>
  <si>
    <t xml:space="preserve">Szövetség utca 27.  Társasház                         1074 Budapest Szövetség u. 27. </t>
  </si>
  <si>
    <t xml:space="preserve">Thököly út 27.   Társasház                                    1076 Budapest VII. kerület Thököly út 27.  </t>
  </si>
  <si>
    <t xml:space="preserve">Rottenbiller utca 30. Társasház                                  1077 Budapest VII. kerület Rottenbiller u. 30. </t>
  </si>
  <si>
    <t xml:space="preserve">Dohány u. 94. Társasház                                                                  1074 Budapest VII. kerület Dohány u. 94. </t>
  </si>
  <si>
    <t xml:space="preserve">Peterdy u. 39. Társasház                                              1071 Budapest Peterdy u. 39. </t>
  </si>
  <si>
    <t xml:space="preserve">Hernád u. 30. Társasház                                                   1078 Hernád utca 30. </t>
  </si>
  <si>
    <t xml:space="preserve">Munkás u. 11. Társasház                                                      1074 Budapest Munkás u. 11. </t>
  </si>
  <si>
    <t>Barcsay u. 11. Társasház                                                1073 Budapest Barcsay u. 11.</t>
  </si>
  <si>
    <t xml:space="preserve">Wesselényi u. 61. Társasház                                       1077 Budapest VII. kerület Wesselényi u. 61. </t>
  </si>
  <si>
    <t xml:space="preserve">Murányi u. 51. Társasház                                               1078 Budapest VII. kerület Murányi u. 51.  </t>
  </si>
  <si>
    <t>Rózsa utca 38/A Társasház                                           1077 Budapest VII. kerület Rózsa u. 38/A</t>
  </si>
  <si>
    <t xml:space="preserve">Marek József u. 22. Társasház                              1077 Budapest VII. kerület Marek József u. 22. </t>
  </si>
  <si>
    <t xml:space="preserve">Péterfy Sándor u. 15. Társasház                             1076 Budapest VII. kerület Péterfy S. u. 15. </t>
  </si>
  <si>
    <t xml:space="preserve">Akácfa utca 37.-39. Társasház                                1072 Budapest VII. kerület Akácfa u. 37-39 </t>
  </si>
  <si>
    <t xml:space="preserve">Akácfa utca 41. Társasház                                     1072 Budapest VII. kerület Akácfa u. 41. </t>
  </si>
  <si>
    <t xml:space="preserve">Almássy tér 3. Társasház                                                                             1077 Budapest VII. kerület                                Almássy tér 3. előtti közterület  </t>
  </si>
  <si>
    <t xml:space="preserve">Szövetség u. 39. Társasház                                  1074 Budapest VII. kerület                                       Szövetség u. 39.  előtti közterület  </t>
  </si>
  <si>
    <t xml:space="preserve">Rózsa u. 43. Társasház                                       1077 Budapest VII. kerület Rózsa u. 43. </t>
  </si>
  <si>
    <t xml:space="preserve">Garay utca 42. Társasház                                             1077 Budapest VII. kerület Garay utca 42. </t>
  </si>
  <si>
    <t xml:space="preserve">Wesselényi utca 63. Társasház                             1077 Budapest VII. kerület                          Wesselényi utca 63. </t>
  </si>
  <si>
    <t xml:space="preserve"> Izabella u. 12. Társasház                                             1077 Budapest Izabella u. 12.  </t>
  </si>
  <si>
    <t xml:space="preserve"> Izabella u. 2. Társasház                                                1077 Budapest Izabella u. 2.  </t>
  </si>
  <si>
    <t xml:space="preserve"> Thököly út 22. Társasház                                              1076 Budapest Thököly út. 22.  </t>
  </si>
  <si>
    <t xml:space="preserve"> Garay utca 23. Társasház                                           1076 Budapest Garay utca 23.  </t>
  </si>
  <si>
    <t xml:space="preserve">István utca 19. Társasház                                             1078 Budapest István utca 19.  </t>
  </si>
  <si>
    <t xml:space="preserve">Wesselényi utca 63. Társasház                             1077 Budapest VII. kerület Wesselényi utca 63. </t>
  </si>
  <si>
    <t xml:space="preserve">Szövetség u. 39. Társasház                                  1074 Budapest VII. kerület                                                                                 Szövetség u. 39. előtti közterület  </t>
  </si>
  <si>
    <t xml:space="preserve">Almássy tér 3. Társasház                                                                             1077 Budapest VII. kerület                                         Almássy tér 3. előtti közterület  </t>
  </si>
  <si>
    <t xml:space="preserve">Akácfa utca 37.-39. Társasház                                1072 Budapest VII. kerület Akácfa u. 37.-39. </t>
  </si>
  <si>
    <t xml:space="preserve"> DÁTUM</t>
  </si>
  <si>
    <t>PÁLYÁZÓK</t>
  </si>
  <si>
    <r>
      <t xml:space="preserve">Július                    </t>
    </r>
    <r>
      <rPr>
        <sz val="12"/>
        <color theme="1"/>
        <rFont val="Calibri"/>
        <family val="2"/>
        <charset val="238"/>
        <scheme val="minor"/>
      </rPr>
      <t>(2023.07.12.)</t>
    </r>
  </si>
  <si>
    <r>
      <t xml:space="preserve">Augusztus </t>
    </r>
    <r>
      <rPr>
        <sz val="12"/>
        <color theme="1"/>
        <rFont val="Calibri"/>
        <family val="2"/>
        <charset val="238"/>
        <scheme val="minor"/>
      </rPr>
      <t>(2023.08.31.)</t>
    </r>
  </si>
  <si>
    <t>Súlyozó szorzószám (FIX!)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</si>
  <si>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</si>
  <si>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</si>
  <si>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</si>
  <si>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</si>
  <si>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</si>
  <si>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</si>
  <si>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</si>
  <si>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</si>
  <si>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</si>
  <si>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</si>
  <si>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</si>
  <si>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</si>
  <si>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</si>
  <si>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</si>
  <si>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</si>
  <si>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</si>
  <si>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</si>
  <si>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</si>
  <si>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</si>
  <si>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</si>
  <si>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</si>
  <si>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</si>
  <si>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</si>
  <si>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</si>
  <si>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</si>
  <si>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</si>
  <si>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r>
      <t>Szeptember</t>
    </r>
    <r>
      <rPr>
        <sz val="12"/>
        <color theme="1"/>
        <rFont val="Calibri"/>
        <family val="2"/>
        <charset val="238"/>
        <scheme val="minor"/>
      </rPr>
      <t xml:space="preserve"> (2023.09.26.)</t>
    </r>
  </si>
  <si>
    <t>ÖSSZESEN</t>
  </si>
  <si>
    <r>
      <t xml:space="preserve">Október       </t>
    </r>
    <r>
      <rPr>
        <sz val="12"/>
        <color theme="1"/>
        <rFont val="Calibri"/>
        <family val="2"/>
        <charset val="238"/>
        <scheme val="minor"/>
      </rPr>
      <t>(2023.10.26.-10.30.</t>
    </r>
    <r>
      <rPr>
        <sz val="14"/>
        <color theme="1"/>
        <rFont val="Calibri"/>
        <family val="2"/>
        <charset val="238"/>
        <scheme val="minor"/>
      </rPr>
      <t>)</t>
    </r>
  </si>
  <si>
    <r>
      <t xml:space="preserve">November     </t>
    </r>
    <r>
      <rPr>
        <sz val="12"/>
        <color theme="1"/>
        <rFont val="Calibri"/>
        <family val="2"/>
        <charset val="238"/>
        <scheme val="minor"/>
      </rPr>
      <t xml:space="preserve"> (2023.11.26.-11.30.)</t>
    </r>
  </si>
  <si>
    <r>
      <t xml:space="preserve">December     </t>
    </r>
    <r>
      <rPr>
        <sz val="12"/>
        <color theme="1"/>
        <rFont val="Calibri"/>
        <family val="2"/>
        <charset val="238"/>
        <scheme val="minor"/>
      </rPr>
      <t xml:space="preserve">  (2023.12.19.)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</si>
</sst>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8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14" fontId="0" fillId="0" borderId="1" xfId="0" applyNumberForma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14" fontId="2" fillId="0" borderId="1" xfId="0" applyNumberFormat="1" applyFon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5" xfId="0" applyFont="1" applyBorder="1"/>
    <xf numFmtId="0" fontId="7" fillId="0" borderId="6" xfId="0" applyFont="1" applyBorder="1"/>
    <xf numFmtId="14" fontId="7" fillId="0" borderId="1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/>
    <xf numFmtId="0" fontId="7" fillId="0" borderId="3" xfId="0" applyFont="1" applyBorder="1"/>
    <xf numFmtId="14" fontId="10" fillId="0" borderId="1" xfId="0" applyNumberFormat="1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165" fontId="7" fillId="0" borderId="19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 wrapText="1"/>
    </xf>
    <xf numFmtId="165" fontId="9" fillId="0" borderId="16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0" xfId="0" applyNumberFormat="1" applyFont="1" applyBorder="1" applyAlignment="1">
      <alignment horizontal="center" vertical="center" wrapText="1"/>
    </xf>
    <xf numFmtId="165" fontId="8" fillId="0" borderId="17" xfId="0" applyNumberFormat="1" applyFont="1" applyBorder="1" applyAlignment="1">
      <alignment horizontal="center" vertical="center" wrapText="1"/>
    </xf>
    <xf numFmtId="165" fontId="8" fillId="0" borderId="20" xfId="0" applyNumberFormat="1" applyFont="1" applyBorder="1" applyAlignment="1">
      <alignment horizontal="center" vertical="center" wrapText="1"/>
    </xf>
    <xf numFmtId="165" fontId="8" fillId="0" borderId="18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165" fontId="9" fillId="0" borderId="22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4" fontId="7" fillId="0" borderId="26" xfId="0" applyNumberFormat="1" applyFont="1" applyBorder="1" applyAlignment="1">
      <alignment horizontal="center" vertical="center" wrapText="1"/>
    </xf>
    <xf numFmtId="14" fontId="7" fillId="0" borderId="27" xfId="0" applyNumberFormat="1" applyFont="1" applyBorder="1" applyAlignment="1">
      <alignment horizontal="center" vertical="center" wrapText="1"/>
    </xf>
    <xf numFmtId="14" fontId="10" fillId="0" borderId="27" xfId="0" applyNumberFormat="1" applyFont="1" applyBorder="1" applyAlignment="1">
      <alignment horizontal="center" vertical="center" wrapText="1"/>
    </xf>
    <xf numFmtId="164" fontId="10" fillId="0" borderId="27" xfId="1" applyFont="1" applyFill="1" applyBorder="1" applyAlignment="1">
      <alignment horizontal="center" vertical="center" wrapText="1"/>
    </xf>
    <xf numFmtId="14" fontId="7" fillId="0" borderId="28" xfId="0" applyNumberFormat="1" applyFont="1" applyBorder="1" applyAlignment="1">
      <alignment horizontal="center" vertical="center" wrapText="1"/>
    </xf>
    <xf numFmtId="166" fontId="7" fillId="0" borderId="13" xfId="0" applyNumberFormat="1" applyFont="1" applyBorder="1" applyAlignment="1">
      <alignment horizontal="center" vertical="center"/>
    </xf>
    <xf numFmtId="166" fontId="7" fillId="0" borderId="10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7" fillId="0" borderId="3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6" fontId="9" fillId="0" borderId="22" xfId="0" applyNumberFormat="1" applyFont="1" applyBorder="1" applyAlignment="1">
      <alignment horizontal="center" vertical="center"/>
    </xf>
    <xf numFmtId="166" fontId="9" fillId="0" borderId="15" xfId="0" applyNumberFormat="1" applyFont="1" applyBorder="1" applyAlignment="1">
      <alignment horizontal="center" vertical="center"/>
    </xf>
    <xf numFmtId="166" fontId="9" fillId="0" borderId="16" xfId="0" applyNumberFormat="1" applyFont="1" applyBorder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/>
    </xf>
    <xf numFmtId="166" fontId="9" fillId="0" borderId="11" xfId="0" applyNumberFormat="1" applyFont="1" applyBorder="1" applyAlignment="1">
      <alignment horizontal="center" vertical="center"/>
    </xf>
    <xf numFmtId="166" fontId="9" fillId="0" borderId="36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166" fontId="7" fillId="0" borderId="12" xfId="0" applyNumberFormat="1" applyFont="1" applyBorder="1" applyAlignment="1">
      <alignment horizontal="center" vertical="center"/>
    </xf>
    <xf numFmtId="165" fontId="14" fillId="0" borderId="17" xfId="0" applyNumberFormat="1" applyFont="1" applyBorder="1" applyAlignment="1">
      <alignment horizontal="right" vertical="center"/>
    </xf>
    <xf numFmtId="165" fontId="14" fillId="0" borderId="20" xfId="0" applyNumberFormat="1" applyFont="1" applyBorder="1" applyAlignment="1">
      <alignment horizontal="right" vertical="center"/>
    </xf>
    <xf numFmtId="165" fontId="14" fillId="0" borderId="18" xfId="0" applyNumberFormat="1" applyFont="1" applyBorder="1" applyAlignment="1">
      <alignment horizontal="right" vertical="center"/>
    </xf>
    <xf numFmtId="166" fontId="7" fillId="0" borderId="3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textRotation="90"/>
    </xf>
    <xf numFmtId="0" fontId="14" fillId="0" borderId="29" xfId="0" applyFont="1" applyBorder="1" applyAlignment="1">
      <alignment horizontal="center" vertical="center" textRotation="90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H10" sqref="H10"/>
    </sheetView>
  </sheetViews>
  <sheetFormatPr defaultRowHeight="14.4" x14ac:dyDescent="0.3"/>
  <cols>
    <col min="1" max="1" width="50.44140625" customWidth="1"/>
    <col min="2" max="4" width="11.5546875" customWidth="1"/>
    <col min="5" max="10" width="15.6640625" customWidth="1"/>
  </cols>
  <sheetData>
    <row r="1" spans="1:10" ht="37.5" customHeight="1" thickBot="1" x14ac:dyDescent="0.35">
      <c r="A1" s="1" t="s">
        <v>20</v>
      </c>
      <c r="B1" s="19"/>
      <c r="C1" s="77" t="s">
        <v>21</v>
      </c>
      <c r="D1" s="78"/>
      <c r="E1" s="9" t="s">
        <v>21</v>
      </c>
      <c r="F1" s="9" t="s">
        <v>22</v>
      </c>
      <c r="G1" s="9" t="s">
        <v>23</v>
      </c>
      <c r="H1" s="9" t="s">
        <v>25</v>
      </c>
      <c r="I1" s="9" t="s">
        <v>24</v>
      </c>
      <c r="J1" s="10" t="s">
        <v>26</v>
      </c>
    </row>
    <row r="2" spans="1:10" ht="37.5" customHeight="1" thickBot="1" x14ac:dyDescent="0.35">
      <c r="A2" s="1" t="s">
        <v>27</v>
      </c>
      <c r="B2" s="20" t="s">
        <v>55</v>
      </c>
      <c r="C2" s="20" t="s">
        <v>56</v>
      </c>
      <c r="D2" s="20" t="s">
        <v>57</v>
      </c>
      <c r="E2" s="11">
        <v>45119</v>
      </c>
      <c r="F2" s="14" t="s">
        <v>41</v>
      </c>
      <c r="G2" s="12"/>
      <c r="H2" s="12"/>
      <c r="I2" s="12"/>
      <c r="J2" s="13"/>
    </row>
    <row r="3" spans="1:10" ht="39.9" customHeight="1" thickBot="1" x14ac:dyDescent="0.35">
      <c r="A3" s="33" t="s">
        <v>81</v>
      </c>
      <c r="B3" s="21">
        <v>1.5</v>
      </c>
      <c r="C3" s="21"/>
      <c r="D3" s="21"/>
      <c r="E3" s="22" t="s">
        <v>32</v>
      </c>
      <c r="F3" s="23" t="s">
        <v>47</v>
      </c>
      <c r="G3" s="24"/>
      <c r="H3" s="24"/>
      <c r="I3" s="24"/>
      <c r="J3" s="25"/>
    </row>
    <row r="4" spans="1:10" ht="39.9" customHeight="1" thickBot="1" x14ac:dyDescent="0.35">
      <c r="A4" s="32" t="s">
        <v>78</v>
      </c>
      <c r="B4" s="27">
        <v>1.5</v>
      </c>
      <c r="C4" s="27"/>
      <c r="D4" s="27"/>
      <c r="E4" s="28" t="s">
        <v>34</v>
      </c>
      <c r="F4" s="29" t="s">
        <v>48</v>
      </c>
      <c r="G4" s="30"/>
      <c r="H4" s="30"/>
      <c r="I4" s="30"/>
      <c r="J4" s="31"/>
    </row>
    <row r="5" spans="1:10" ht="39.9" customHeight="1" thickBot="1" x14ac:dyDescent="0.35">
      <c r="A5" s="32" t="s">
        <v>79</v>
      </c>
      <c r="B5" s="27">
        <v>1.5</v>
      </c>
      <c r="C5" s="27"/>
      <c r="D5" s="27"/>
      <c r="E5" s="28" t="s">
        <v>29</v>
      </c>
      <c r="F5" s="29" t="s">
        <v>49</v>
      </c>
      <c r="G5" s="30"/>
      <c r="H5" s="30"/>
      <c r="I5" s="30"/>
      <c r="J5" s="31"/>
    </row>
    <row r="6" spans="1:10" ht="39.9" customHeight="1" thickBot="1" x14ac:dyDescent="0.35">
      <c r="A6" s="32" t="s">
        <v>80</v>
      </c>
      <c r="B6" s="27">
        <v>1</v>
      </c>
      <c r="C6" s="27"/>
      <c r="D6" s="27"/>
      <c r="E6" s="28" t="s">
        <v>32</v>
      </c>
      <c r="F6" s="29" t="s">
        <v>47</v>
      </c>
      <c r="G6" s="30"/>
      <c r="H6" s="30"/>
      <c r="I6" s="30"/>
      <c r="J6" s="31"/>
    </row>
    <row r="7" spans="1:10" ht="39.9" customHeight="1" thickBot="1" x14ac:dyDescent="0.35">
      <c r="A7" s="26" t="s">
        <v>71</v>
      </c>
      <c r="B7" s="27">
        <v>2</v>
      </c>
      <c r="C7" s="27"/>
      <c r="D7" s="27"/>
      <c r="E7" s="28" t="s">
        <v>32</v>
      </c>
      <c r="F7" s="29" t="s">
        <v>44</v>
      </c>
      <c r="G7" s="30"/>
      <c r="H7" s="30"/>
      <c r="I7" s="30"/>
      <c r="J7" s="31"/>
    </row>
    <row r="8" spans="1:10" ht="39.9" customHeight="1" thickBot="1" x14ac:dyDescent="0.35">
      <c r="A8" s="26" t="s">
        <v>72</v>
      </c>
      <c r="B8" s="27">
        <v>2</v>
      </c>
      <c r="C8" s="27"/>
      <c r="D8" s="27"/>
      <c r="E8" s="28" t="s">
        <v>32</v>
      </c>
      <c r="F8" s="29" t="s">
        <v>45</v>
      </c>
      <c r="G8" s="30"/>
      <c r="H8" s="30"/>
      <c r="I8" s="30"/>
      <c r="J8" s="31"/>
    </row>
    <row r="9" spans="1:10" ht="50.1" customHeight="1" thickBot="1" x14ac:dyDescent="0.35">
      <c r="A9" s="26" t="s">
        <v>73</v>
      </c>
      <c r="B9" s="27">
        <v>1.5</v>
      </c>
      <c r="C9" s="27"/>
      <c r="D9" s="27"/>
      <c r="E9" s="28" t="s">
        <v>29</v>
      </c>
      <c r="F9" s="29" t="s">
        <v>43</v>
      </c>
      <c r="G9" s="30"/>
      <c r="H9" s="30"/>
      <c r="I9" s="30"/>
      <c r="J9" s="31"/>
    </row>
    <row r="10" spans="1:10" ht="50.1" customHeight="1" thickBot="1" x14ac:dyDescent="0.35">
      <c r="A10" s="26" t="s">
        <v>65</v>
      </c>
      <c r="B10" s="27">
        <v>1</v>
      </c>
      <c r="C10" s="27"/>
      <c r="D10" s="27"/>
      <c r="E10" s="28" t="s">
        <v>30</v>
      </c>
      <c r="F10" s="29" t="s">
        <v>53</v>
      </c>
      <c r="G10" s="30"/>
      <c r="H10" s="30"/>
      <c r="I10" s="30"/>
      <c r="J10" s="31"/>
    </row>
    <row r="11" spans="1:10" ht="39.9" customHeight="1" thickBot="1" x14ac:dyDescent="0.35">
      <c r="A11" s="26" t="s">
        <v>61</v>
      </c>
      <c r="B11" s="27">
        <v>1.5</v>
      </c>
      <c r="C11" s="27"/>
      <c r="D11" s="27"/>
      <c r="E11" s="28" t="s">
        <v>29</v>
      </c>
      <c r="F11" s="29" t="s">
        <v>43</v>
      </c>
      <c r="G11" s="30"/>
      <c r="H11" s="30"/>
      <c r="I11" s="30"/>
      <c r="J11" s="31"/>
    </row>
    <row r="12" spans="1:10" ht="39.9" customHeight="1" thickBot="1" x14ac:dyDescent="0.35">
      <c r="A12" s="26" t="s">
        <v>76</v>
      </c>
      <c r="B12" s="27">
        <v>1.5</v>
      </c>
      <c r="C12" s="27"/>
      <c r="D12" s="27"/>
      <c r="E12" s="28" t="s">
        <v>32</v>
      </c>
      <c r="F12" s="29"/>
      <c r="G12" s="30"/>
      <c r="H12" s="30"/>
      <c r="I12" s="30"/>
      <c r="J12" s="31"/>
    </row>
    <row r="13" spans="1:10" ht="39.9" customHeight="1" thickBot="1" x14ac:dyDescent="0.35">
      <c r="A13" s="26" t="s">
        <v>63</v>
      </c>
      <c r="B13" s="27">
        <v>1.5</v>
      </c>
      <c r="C13" s="27"/>
      <c r="D13" s="27"/>
      <c r="E13" s="28" t="s">
        <v>35</v>
      </c>
      <c r="F13" s="29" t="s">
        <v>51</v>
      </c>
      <c r="G13" s="30"/>
      <c r="H13" s="30"/>
      <c r="I13" s="30"/>
      <c r="J13" s="31"/>
    </row>
    <row r="14" spans="1:10" ht="39.9" customHeight="1" thickBot="1" x14ac:dyDescent="0.35">
      <c r="A14" s="32" t="s">
        <v>82</v>
      </c>
      <c r="B14" s="27">
        <v>1.5</v>
      </c>
      <c r="C14" s="27"/>
      <c r="D14" s="27"/>
      <c r="E14" s="28" t="s">
        <v>29</v>
      </c>
      <c r="F14" s="29" t="s">
        <v>48</v>
      </c>
      <c r="G14" s="30"/>
      <c r="H14" s="30"/>
      <c r="I14" s="30"/>
      <c r="J14" s="31"/>
    </row>
    <row r="15" spans="1:10" ht="39.9" customHeight="1" thickBot="1" x14ac:dyDescent="0.35">
      <c r="A15" s="26" t="s">
        <v>69</v>
      </c>
      <c r="B15" s="27">
        <v>1</v>
      </c>
      <c r="C15" s="27"/>
      <c r="D15" s="27"/>
      <c r="E15" s="28" t="s">
        <v>33</v>
      </c>
      <c r="F15" s="29" t="s">
        <v>46</v>
      </c>
      <c r="G15" s="30"/>
      <c r="H15" s="30"/>
      <c r="I15" s="30"/>
      <c r="J15" s="31"/>
    </row>
    <row r="16" spans="1:10" ht="50.1" customHeight="1" thickBot="1" x14ac:dyDescent="0.35">
      <c r="A16" s="26" t="s">
        <v>64</v>
      </c>
      <c r="B16" s="27">
        <v>1</v>
      </c>
      <c r="C16" s="27"/>
      <c r="D16" s="27"/>
      <c r="E16" s="28" t="s">
        <v>30</v>
      </c>
      <c r="F16" s="29" t="s">
        <v>52</v>
      </c>
      <c r="G16" s="30"/>
      <c r="H16" s="30"/>
      <c r="I16" s="30"/>
      <c r="J16" s="31"/>
    </row>
    <row r="17" spans="1:10" ht="39.9" customHeight="1" thickBot="1" x14ac:dyDescent="0.35">
      <c r="A17" s="26" t="s">
        <v>67</v>
      </c>
      <c r="B17" s="27">
        <v>1.5</v>
      </c>
      <c r="C17" s="27"/>
      <c r="D17" s="27"/>
      <c r="E17" s="28" t="s">
        <v>29</v>
      </c>
      <c r="F17" s="29" t="s">
        <v>43</v>
      </c>
      <c r="G17" s="30"/>
      <c r="H17" s="30"/>
      <c r="I17" s="30"/>
      <c r="J17" s="31"/>
    </row>
    <row r="18" spans="1:10" ht="39.9" customHeight="1" thickBot="1" x14ac:dyDescent="0.35">
      <c r="A18" s="26" t="s">
        <v>62</v>
      </c>
      <c r="B18" s="27">
        <v>1</v>
      </c>
      <c r="C18" s="27"/>
      <c r="D18" s="27"/>
      <c r="E18" s="28" t="s">
        <v>33</v>
      </c>
      <c r="F18" s="29" t="s">
        <v>50</v>
      </c>
      <c r="G18" s="30"/>
      <c r="H18" s="30"/>
      <c r="I18" s="30"/>
      <c r="J18" s="31"/>
    </row>
    <row r="19" spans="1:10" ht="39.9" customHeight="1" thickBot="1" x14ac:dyDescent="0.35">
      <c r="A19" s="26" t="s">
        <v>70</v>
      </c>
      <c r="B19" s="27">
        <v>1.5</v>
      </c>
      <c r="C19" s="27"/>
      <c r="D19" s="27"/>
      <c r="E19" s="28" t="s">
        <v>31</v>
      </c>
      <c r="F19" s="29" t="s">
        <v>42</v>
      </c>
      <c r="G19" s="30"/>
      <c r="H19" s="30"/>
      <c r="I19" s="30"/>
      <c r="J19" s="31"/>
    </row>
    <row r="20" spans="1:10" ht="39.9" customHeight="1" thickBot="1" x14ac:dyDescent="0.35">
      <c r="A20" s="26" t="s">
        <v>60</v>
      </c>
      <c r="B20" s="27">
        <v>1.5</v>
      </c>
      <c r="C20" s="27"/>
      <c r="D20" s="27"/>
      <c r="E20" s="28" t="s">
        <v>29</v>
      </c>
      <c r="F20" s="29" t="s">
        <v>43</v>
      </c>
      <c r="G20" s="30"/>
      <c r="H20" s="30"/>
      <c r="I20" s="30"/>
      <c r="J20" s="31"/>
    </row>
    <row r="21" spans="1:10" ht="39.9" customHeight="1" thickBot="1" x14ac:dyDescent="0.35">
      <c r="A21" s="26" t="s">
        <v>75</v>
      </c>
      <c r="B21" s="27">
        <v>1.5</v>
      </c>
      <c r="C21" s="27"/>
      <c r="D21" s="27"/>
      <c r="E21" s="28" t="s">
        <v>30</v>
      </c>
      <c r="F21" s="29" t="s">
        <v>43</v>
      </c>
      <c r="G21" s="30"/>
      <c r="H21" s="30"/>
      <c r="I21" s="30"/>
      <c r="J21" s="31"/>
    </row>
    <row r="22" spans="1:10" ht="39.9" customHeight="1" thickBot="1" x14ac:dyDescent="0.35">
      <c r="A22" s="26" t="s">
        <v>68</v>
      </c>
      <c r="B22" s="27">
        <v>1.5</v>
      </c>
      <c r="C22" s="27"/>
      <c r="D22" s="27"/>
      <c r="E22" s="28" t="s">
        <v>30</v>
      </c>
      <c r="F22" s="29" t="s">
        <v>43</v>
      </c>
      <c r="G22" s="30"/>
      <c r="H22" s="30"/>
      <c r="I22" s="30"/>
      <c r="J22" s="31"/>
    </row>
    <row r="23" spans="1:10" ht="39.9" customHeight="1" thickBot="1" x14ac:dyDescent="0.35">
      <c r="A23" s="26" t="s">
        <v>74</v>
      </c>
      <c r="B23" s="27">
        <v>1.5</v>
      </c>
      <c r="C23" s="27"/>
      <c r="D23" s="27"/>
      <c r="E23" s="28" t="s">
        <v>29</v>
      </c>
      <c r="F23" s="29" t="s">
        <v>43</v>
      </c>
      <c r="G23" s="30"/>
      <c r="H23" s="30"/>
      <c r="I23" s="30"/>
      <c r="J23" s="31"/>
    </row>
    <row r="24" spans="1:10" ht="39.9" customHeight="1" thickBot="1" x14ac:dyDescent="0.35">
      <c r="A24" s="26" t="s">
        <v>58</v>
      </c>
      <c r="B24" s="27">
        <v>1.5</v>
      </c>
      <c r="C24" s="27"/>
      <c r="D24" s="27"/>
      <c r="E24" s="28" t="s">
        <v>29</v>
      </c>
      <c r="F24" s="29" t="s">
        <v>54</v>
      </c>
      <c r="G24" s="30"/>
      <c r="H24" s="30"/>
      <c r="I24" s="30"/>
      <c r="J24" s="31"/>
    </row>
    <row r="25" spans="1:10" ht="39.9" customHeight="1" thickBot="1" x14ac:dyDescent="0.35">
      <c r="A25" s="26" t="s">
        <v>59</v>
      </c>
      <c r="B25" s="27">
        <v>1</v>
      </c>
      <c r="C25" s="27"/>
      <c r="D25" s="27"/>
      <c r="E25" s="28" t="s">
        <v>32</v>
      </c>
      <c r="F25" s="29"/>
      <c r="G25" s="30"/>
      <c r="H25" s="30"/>
      <c r="I25" s="30"/>
      <c r="J25" s="31"/>
    </row>
    <row r="26" spans="1:10" ht="39.9" customHeight="1" thickBot="1" x14ac:dyDescent="0.35">
      <c r="A26" s="26" t="s">
        <v>66</v>
      </c>
      <c r="B26" s="27">
        <v>1.5</v>
      </c>
      <c r="C26" s="27"/>
      <c r="D26" s="27"/>
      <c r="E26" s="28" t="s">
        <v>28</v>
      </c>
      <c r="F26" s="29" t="s">
        <v>42</v>
      </c>
      <c r="G26" s="30"/>
      <c r="H26" s="30"/>
      <c r="I26" s="30"/>
      <c r="J26" s="31"/>
    </row>
    <row r="27" spans="1:10" ht="39.9" customHeight="1" thickBot="1" x14ac:dyDescent="0.35">
      <c r="A27" s="26" t="s">
        <v>77</v>
      </c>
      <c r="B27" s="27">
        <v>1.5</v>
      </c>
      <c r="C27" s="27"/>
      <c r="D27" s="27"/>
      <c r="E27" s="28" t="s">
        <v>28</v>
      </c>
      <c r="F27" s="29" t="s">
        <v>42</v>
      </c>
      <c r="G27" s="30"/>
      <c r="H27" s="30"/>
      <c r="I27" s="30"/>
      <c r="J27" s="31"/>
    </row>
  </sheetData>
  <sortState ref="A3:J27">
    <sortCondition ref="A3:A27"/>
  </sortState>
  <mergeCells count="1">
    <mergeCell ref="C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H6" sqref="H6"/>
    </sheetView>
  </sheetViews>
  <sheetFormatPr defaultRowHeight="14.4" x14ac:dyDescent="0.3"/>
  <cols>
    <col min="1" max="1" width="50.44140625" customWidth="1"/>
    <col min="2" max="4" width="11.5546875" customWidth="1"/>
    <col min="5" max="10" width="15.6640625" customWidth="1"/>
  </cols>
  <sheetData>
    <row r="1" spans="1:10" ht="37.5" customHeight="1" thickBot="1" x14ac:dyDescent="0.35">
      <c r="A1" s="1" t="s">
        <v>20</v>
      </c>
      <c r="B1" s="19"/>
      <c r="C1" s="77" t="s">
        <v>21</v>
      </c>
      <c r="D1" s="78"/>
      <c r="E1" s="9" t="s">
        <v>21</v>
      </c>
      <c r="F1" s="9" t="s">
        <v>22</v>
      </c>
      <c r="G1" s="9" t="s">
        <v>23</v>
      </c>
      <c r="H1" s="9" t="s">
        <v>25</v>
      </c>
      <c r="I1" s="9" t="s">
        <v>24</v>
      </c>
      <c r="J1" s="10" t="s">
        <v>26</v>
      </c>
    </row>
    <row r="2" spans="1:10" ht="37.5" customHeight="1" thickBot="1" x14ac:dyDescent="0.35">
      <c r="A2" s="1" t="s">
        <v>27</v>
      </c>
      <c r="B2" s="20" t="s">
        <v>55</v>
      </c>
      <c r="C2" s="20" t="s">
        <v>56</v>
      </c>
      <c r="D2" s="20" t="s">
        <v>57</v>
      </c>
      <c r="E2" s="11">
        <v>45119</v>
      </c>
      <c r="F2" s="14" t="s">
        <v>41</v>
      </c>
      <c r="G2" s="12"/>
      <c r="H2" s="12"/>
      <c r="I2" s="12"/>
      <c r="J2" s="13"/>
    </row>
    <row r="3" spans="1:10" ht="39.9" customHeight="1" thickBot="1" x14ac:dyDescent="0.35">
      <c r="A3" s="26" t="s">
        <v>86</v>
      </c>
      <c r="B3" s="27">
        <v>2</v>
      </c>
      <c r="C3" s="44"/>
      <c r="D3" s="43">
        <f>C3*B3</f>
        <v>0</v>
      </c>
      <c r="E3" s="28" t="s">
        <v>32</v>
      </c>
      <c r="F3" s="29" t="s">
        <v>44</v>
      </c>
      <c r="G3" s="30"/>
      <c r="H3" s="30"/>
      <c r="I3" s="30"/>
      <c r="J3" s="31"/>
    </row>
    <row r="4" spans="1:10" ht="39.9" customHeight="1" thickBot="1" x14ac:dyDescent="0.35">
      <c r="A4" s="26" t="s">
        <v>72</v>
      </c>
      <c r="B4" s="27">
        <v>2</v>
      </c>
      <c r="C4" s="44"/>
      <c r="D4" s="43">
        <f t="shared" ref="D4:D27" si="0">C4*B4</f>
        <v>0</v>
      </c>
      <c r="E4" s="28" t="s">
        <v>32</v>
      </c>
      <c r="F4" s="29" t="s">
        <v>45</v>
      </c>
      <c r="G4" s="30"/>
      <c r="H4" s="30"/>
      <c r="I4" s="30"/>
      <c r="J4" s="31"/>
    </row>
    <row r="5" spans="1:10" ht="50.1" customHeight="1" thickBot="1" x14ac:dyDescent="0.35">
      <c r="A5" s="26" t="s">
        <v>85</v>
      </c>
      <c r="B5" s="27">
        <v>1.5</v>
      </c>
      <c r="C5" s="44"/>
      <c r="D5" s="43">
        <f t="shared" si="0"/>
        <v>0</v>
      </c>
      <c r="E5" s="28" t="s">
        <v>29</v>
      </c>
      <c r="F5" s="29" t="s">
        <v>43</v>
      </c>
      <c r="G5" s="30"/>
      <c r="H5" s="30"/>
      <c r="I5" s="30"/>
      <c r="J5" s="31"/>
    </row>
    <row r="6" spans="1:10" ht="39.9" customHeight="1" thickBot="1" x14ac:dyDescent="0.35">
      <c r="A6" s="26" t="s">
        <v>65</v>
      </c>
      <c r="B6" s="27">
        <v>1</v>
      </c>
      <c r="C6" s="44"/>
      <c r="D6" s="43">
        <f t="shared" si="0"/>
        <v>0</v>
      </c>
      <c r="E6" s="28" t="s">
        <v>30</v>
      </c>
      <c r="F6" s="29" t="s">
        <v>53</v>
      </c>
      <c r="G6" s="30"/>
      <c r="H6" s="30"/>
      <c r="I6" s="30"/>
      <c r="J6" s="31"/>
    </row>
    <row r="7" spans="1:10" ht="39.9" customHeight="1" thickBot="1" x14ac:dyDescent="0.35">
      <c r="A7" s="26" t="s">
        <v>61</v>
      </c>
      <c r="B7" s="27">
        <v>1.5</v>
      </c>
      <c r="C7" s="44"/>
      <c r="D7" s="43">
        <f t="shared" si="0"/>
        <v>0</v>
      </c>
      <c r="E7" s="28" t="s">
        <v>29</v>
      </c>
      <c r="F7" s="29" t="s">
        <v>43</v>
      </c>
      <c r="G7" s="30"/>
      <c r="H7" s="30"/>
      <c r="I7" s="30"/>
      <c r="J7" s="31"/>
    </row>
    <row r="8" spans="1:10" ht="39.9" customHeight="1" thickBot="1" x14ac:dyDescent="0.35">
      <c r="A8" s="33" t="s">
        <v>81</v>
      </c>
      <c r="B8" s="21">
        <v>1.5</v>
      </c>
      <c r="C8" s="45"/>
      <c r="D8" s="43">
        <f t="shared" si="0"/>
        <v>0</v>
      </c>
      <c r="E8" s="22" t="s">
        <v>32</v>
      </c>
      <c r="F8" s="23" t="s">
        <v>47</v>
      </c>
      <c r="G8" s="24"/>
      <c r="H8" s="24"/>
      <c r="I8" s="24"/>
      <c r="J8" s="25"/>
    </row>
    <row r="9" spans="1:10" ht="39.9" customHeight="1" thickBot="1" x14ac:dyDescent="0.35">
      <c r="A9" s="26" t="s">
        <v>76</v>
      </c>
      <c r="B9" s="27">
        <v>1.5</v>
      </c>
      <c r="C9" s="44"/>
      <c r="D9" s="43">
        <f t="shared" si="0"/>
        <v>0</v>
      </c>
      <c r="E9" s="28" t="s">
        <v>32</v>
      </c>
      <c r="F9" s="29"/>
      <c r="G9" s="30"/>
      <c r="H9" s="30"/>
      <c r="I9" s="30"/>
      <c r="J9" s="31"/>
    </row>
    <row r="10" spans="1:10" ht="39.9" customHeight="1" thickBot="1" x14ac:dyDescent="0.35">
      <c r="A10" s="26" t="s">
        <v>63</v>
      </c>
      <c r="B10" s="27">
        <v>1.5</v>
      </c>
      <c r="C10" s="44"/>
      <c r="D10" s="43">
        <f t="shared" si="0"/>
        <v>0</v>
      </c>
      <c r="E10" s="28" t="s">
        <v>35</v>
      </c>
      <c r="F10" s="29" t="s">
        <v>51</v>
      </c>
      <c r="G10" s="30"/>
      <c r="H10" s="30"/>
      <c r="I10" s="30"/>
      <c r="J10" s="31"/>
    </row>
    <row r="11" spans="1:10" ht="39.9" customHeight="1" thickBot="1" x14ac:dyDescent="0.35">
      <c r="A11" s="32" t="s">
        <v>82</v>
      </c>
      <c r="B11" s="27">
        <v>1.5</v>
      </c>
      <c r="C11" s="44"/>
      <c r="D11" s="43">
        <f t="shared" si="0"/>
        <v>0</v>
      </c>
      <c r="E11" s="28" t="s">
        <v>29</v>
      </c>
      <c r="F11" s="29" t="s">
        <v>48</v>
      </c>
      <c r="G11" s="30"/>
      <c r="H11" s="30"/>
      <c r="I11" s="30"/>
      <c r="J11" s="31"/>
    </row>
    <row r="12" spans="1:10" ht="39.9" customHeight="1" thickBot="1" x14ac:dyDescent="0.35">
      <c r="A12" s="32" t="s">
        <v>79</v>
      </c>
      <c r="B12" s="27">
        <v>1.5</v>
      </c>
      <c r="C12" s="44"/>
      <c r="D12" s="43">
        <f t="shared" si="0"/>
        <v>0</v>
      </c>
      <c r="E12" s="28" t="s">
        <v>29</v>
      </c>
      <c r="F12" s="29" t="s">
        <v>49</v>
      </c>
      <c r="G12" s="30"/>
      <c r="H12" s="30"/>
      <c r="I12" s="30"/>
      <c r="J12" s="31"/>
    </row>
    <row r="13" spans="1:10" ht="39.9" customHeight="1" thickBot="1" x14ac:dyDescent="0.35">
      <c r="A13" s="32" t="s">
        <v>78</v>
      </c>
      <c r="B13" s="27">
        <v>1.5</v>
      </c>
      <c r="C13" s="44"/>
      <c r="D13" s="43">
        <f t="shared" si="0"/>
        <v>0</v>
      </c>
      <c r="E13" s="28" t="s">
        <v>34</v>
      </c>
      <c r="F13" s="29" t="s">
        <v>48</v>
      </c>
      <c r="G13" s="30"/>
      <c r="H13" s="30"/>
      <c r="I13" s="30"/>
      <c r="J13" s="31"/>
    </row>
    <row r="14" spans="1:10" ht="39.9" customHeight="1" thickBot="1" x14ac:dyDescent="0.35">
      <c r="A14" s="26" t="s">
        <v>69</v>
      </c>
      <c r="B14" s="27">
        <v>1</v>
      </c>
      <c r="C14" s="44"/>
      <c r="D14" s="43">
        <f t="shared" si="0"/>
        <v>0</v>
      </c>
      <c r="E14" s="28" t="s">
        <v>33</v>
      </c>
      <c r="F14" s="29" t="s">
        <v>46</v>
      </c>
      <c r="G14" s="30"/>
      <c r="H14" s="30"/>
      <c r="I14" s="30"/>
      <c r="J14" s="31"/>
    </row>
    <row r="15" spans="1:10" ht="39.9" customHeight="1" thickBot="1" x14ac:dyDescent="0.35">
      <c r="A15" s="26" t="s">
        <v>64</v>
      </c>
      <c r="B15" s="27">
        <v>1</v>
      </c>
      <c r="C15" s="44"/>
      <c r="D15" s="43">
        <f t="shared" si="0"/>
        <v>0</v>
      </c>
      <c r="E15" s="28" t="s">
        <v>30</v>
      </c>
      <c r="F15" s="29" t="s">
        <v>52</v>
      </c>
      <c r="G15" s="30"/>
      <c r="H15" s="30"/>
      <c r="I15" s="30"/>
      <c r="J15" s="31"/>
    </row>
    <row r="16" spans="1:10" ht="39.9" customHeight="1" thickBot="1" x14ac:dyDescent="0.35">
      <c r="A16" s="26" t="s">
        <v>67</v>
      </c>
      <c r="B16" s="27">
        <v>1.5</v>
      </c>
      <c r="C16" s="44"/>
      <c r="D16" s="43">
        <f t="shared" si="0"/>
        <v>0</v>
      </c>
      <c r="E16" s="28" t="s">
        <v>29</v>
      </c>
      <c r="F16" s="29" t="s">
        <v>43</v>
      </c>
      <c r="G16" s="30"/>
      <c r="H16" s="30"/>
      <c r="I16" s="30"/>
      <c r="J16" s="31"/>
    </row>
    <row r="17" spans="1:10" ht="39.9" customHeight="1" thickBot="1" x14ac:dyDescent="0.35">
      <c r="A17" s="26" t="s">
        <v>62</v>
      </c>
      <c r="B17" s="27">
        <v>1</v>
      </c>
      <c r="C17" s="44"/>
      <c r="D17" s="43">
        <f t="shared" si="0"/>
        <v>0</v>
      </c>
      <c r="E17" s="28" t="s">
        <v>33</v>
      </c>
      <c r="F17" s="29" t="s">
        <v>50</v>
      </c>
      <c r="G17" s="30"/>
      <c r="H17" s="30"/>
      <c r="I17" s="30"/>
      <c r="J17" s="31"/>
    </row>
    <row r="18" spans="1:10" ht="39.9" customHeight="1" thickBot="1" x14ac:dyDescent="0.35">
      <c r="A18" s="26" t="s">
        <v>70</v>
      </c>
      <c r="B18" s="27">
        <v>1.5</v>
      </c>
      <c r="C18" s="44"/>
      <c r="D18" s="43">
        <f t="shared" si="0"/>
        <v>0</v>
      </c>
      <c r="E18" s="28" t="s">
        <v>31</v>
      </c>
      <c r="F18" s="29" t="s">
        <v>42</v>
      </c>
      <c r="G18" s="30"/>
      <c r="H18" s="30"/>
      <c r="I18" s="30"/>
      <c r="J18" s="31"/>
    </row>
    <row r="19" spans="1:10" ht="39.9" customHeight="1" thickBot="1" x14ac:dyDescent="0.35">
      <c r="A19" s="26" t="s">
        <v>60</v>
      </c>
      <c r="B19" s="27">
        <v>1.5</v>
      </c>
      <c r="C19" s="44"/>
      <c r="D19" s="43">
        <f t="shared" si="0"/>
        <v>0</v>
      </c>
      <c r="E19" s="28" t="s">
        <v>29</v>
      </c>
      <c r="F19" s="29" t="s">
        <v>43</v>
      </c>
      <c r="G19" s="30"/>
      <c r="H19" s="30"/>
      <c r="I19" s="30"/>
      <c r="J19" s="31"/>
    </row>
    <row r="20" spans="1:10" ht="39.9" customHeight="1" thickBot="1" x14ac:dyDescent="0.35">
      <c r="A20" s="26" t="s">
        <v>75</v>
      </c>
      <c r="B20" s="27">
        <v>1.5</v>
      </c>
      <c r="C20" s="44"/>
      <c r="D20" s="43">
        <f t="shared" si="0"/>
        <v>0</v>
      </c>
      <c r="E20" s="28" t="s">
        <v>30</v>
      </c>
      <c r="F20" s="29" t="s">
        <v>43</v>
      </c>
      <c r="G20" s="30"/>
      <c r="H20" s="30"/>
      <c r="I20" s="30"/>
      <c r="J20" s="31"/>
    </row>
    <row r="21" spans="1:10" ht="39.9" customHeight="1" thickBot="1" x14ac:dyDescent="0.35">
      <c r="A21" s="26" t="s">
        <v>68</v>
      </c>
      <c r="B21" s="27">
        <v>1.5</v>
      </c>
      <c r="C21" s="44"/>
      <c r="D21" s="43">
        <f t="shared" si="0"/>
        <v>0</v>
      </c>
      <c r="E21" s="28" t="s">
        <v>30</v>
      </c>
      <c r="F21" s="29" t="s">
        <v>43</v>
      </c>
      <c r="G21" s="30"/>
      <c r="H21" s="30"/>
      <c r="I21" s="30"/>
      <c r="J21" s="31"/>
    </row>
    <row r="22" spans="1:10" ht="50.1" customHeight="1" thickBot="1" x14ac:dyDescent="0.35">
      <c r="A22" s="26" t="s">
        <v>84</v>
      </c>
      <c r="B22" s="27">
        <v>1.5</v>
      </c>
      <c r="C22" s="44"/>
      <c r="D22" s="43">
        <f t="shared" si="0"/>
        <v>0</v>
      </c>
      <c r="E22" s="28" t="s">
        <v>29</v>
      </c>
      <c r="F22" s="29" t="s">
        <v>43</v>
      </c>
      <c r="G22" s="30"/>
      <c r="H22" s="30"/>
      <c r="I22" s="30"/>
      <c r="J22" s="31"/>
    </row>
    <row r="23" spans="1:10" ht="39.9" customHeight="1" thickBot="1" x14ac:dyDescent="0.35">
      <c r="A23" s="26" t="s">
        <v>58</v>
      </c>
      <c r="B23" s="27">
        <v>1.5</v>
      </c>
      <c r="C23" s="44"/>
      <c r="D23" s="43">
        <f t="shared" si="0"/>
        <v>0</v>
      </c>
      <c r="E23" s="28" t="s">
        <v>29</v>
      </c>
      <c r="F23" s="29" t="s">
        <v>54</v>
      </c>
      <c r="G23" s="30"/>
      <c r="H23" s="30"/>
      <c r="I23" s="30"/>
      <c r="J23" s="31"/>
    </row>
    <row r="24" spans="1:10" ht="39.9" customHeight="1" thickBot="1" x14ac:dyDescent="0.35">
      <c r="A24" s="32" t="s">
        <v>80</v>
      </c>
      <c r="B24" s="27">
        <v>1</v>
      </c>
      <c r="C24" s="44"/>
      <c r="D24" s="43">
        <f t="shared" si="0"/>
        <v>0</v>
      </c>
      <c r="E24" s="28" t="s">
        <v>32</v>
      </c>
      <c r="F24" s="29" t="s">
        <v>47</v>
      </c>
      <c r="G24" s="30"/>
      <c r="H24" s="30"/>
      <c r="I24" s="30"/>
      <c r="J24" s="31"/>
    </row>
    <row r="25" spans="1:10" ht="39.9" customHeight="1" thickBot="1" x14ac:dyDescent="0.35">
      <c r="A25" s="26" t="s">
        <v>59</v>
      </c>
      <c r="B25" s="27">
        <v>1</v>
      </c>
      <c r="C25" s="44"/>
      <c r="D25" s="43">
        <f t="shared" si="0"/>
        <v>0</v>
      </c>
      <c r="E25" s="28" t="s">
        <v>32</v>
      </c>
      <c r="F25" s="29"/>
      <c r="G25" s="30"/>
      <c r="H25" s="30"/>
      <c r="I25" s="30"/>
      <c r="J25" s="31"/>
    </row>
    <row r="26" spans="1:10" ht="39.9" customHeight="1" thickBot="1" x14ac:dyDescent="0.35">
      <c r="A26" s="26" t="s">
        <v>66</v>
      </c>
      <c r="B26" s="27">
        <v>1.5</v>
      </c>
      <c r="C26" s="44"/>
      <c r="D26" s="43">
        <f t="shared" si="0"/>
        <v>0</v>
      </c>
      <c r="E26" s="28" t="s">
        <v>28</v>
      </c>
      <c r="F26" s="29" t="s">
        <v>42</v>
      </c>
      <c r="G26" s="30"/>
      <c r="H26" s="30"/>
      <c r="I26" s="30"/>
      <c r="J26" s="31"/>
    </row>
    <row r="27" spans="1:10" ht="39.9" customHeight="1" thickBot="1" x14ac:dyDescent="0.35">
      <c r="A27" s="26" t="s">
        <v>83</v>
      </c>
      <c r="B27" s="27">
        <v>1.5</v>
      </c>
      <c r="C27" s="44"/>
      <c r="D27" s="43">
        <f t="shared" si="0"/>
        <v>0</v>
      </c>
      <c r="E27" s="28" t="s">
        <v>28</v>
      </c>
      <c r="F27" s="29" t="s">
        <v>42</v>
      </c>
      <c r="G27" s="30"/>
      <c r="H27" s="30"/>
      <c r="I27" s="30"/>
      <c r="J27" s="31"/>
    </row>
  </sheetData>
  <sortState ref="A24:B50">
    <sortCondition ref="A27:A50"/>
  </sortState>
  <mergeCells count="1"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7" sqref="L7"/>
    </sheetView>
  </sheetViews>
  <sheetFormatPr defaultRowHeight="14.4" x14ac:dyDescent="0.3"/>
  <cols>
    <col min="1" max="1" width="36.33203125" customWidth="1"/>
    <col min="2" max="7" width="15.6640625" customWidth="1"/>
  </cols>
  <sheetData>
    <row r="1" spans="1:7" ht="37.5" customHeight="1" thickBot="1" x14ac:dyDescent="0.35">
      <c r="A1" s="1" t="s">
        <v>20</v>
      </c>
      <c r="B1" s="9" t="s">
        <v>21</v>
      </c>
      <c r="C1" s="9" t="s">
        <v>22</v>
      </c>
      <c r="D1" s="9" t="s">
        <v>23</v>
      </c>
      <c r="E1" s="9" t="s">
        <v>25</v>
      </c>
      <c r="F1" s="9" t="s">
        <v>24</v>
      </c>
      <c r="G1" s="10" t="s">
        <v>26</v>
      </c>
    </row>
    <row r="2" spans="1:7" ht="37.5" customHeight="1" thickBot="1" x14ac:dyDescent="0.35">
      <c r="A2" s="1" t="s">
        <v>27</v>
      </c>
      <c r="B2" s="11">
        <v>45119</v>
      </c>
      <c r="C2" s="14" t="s">
        <v>41</v>
      </c>
      <c r="D2" s="12"/>
      <c r="E2" s="12"/>
      <c r="F2" s="12"/>
      <c r="G2" s="13"/>
    </row>
    <row r="3" spans="1:7" ht="60" customHeight="1" thickBot="1" x14ac:dyDescent="0.35">
      <c r="A3" s="8" t="s">
        <v>0</v>
      </c>
      <c r="B3" s="15" t="s">
        <v>28</v>
      </c>
      <c r="C3" s="16" t="s">
        <v>42</v>
      </c>
      <c r="D3" s="2"/>
      <c r="E3" s="2"/>
      <c r="F3" s="2"/>
      <c r="G3" s="3"/>
    </row>
    <row r="4" spans="1:7" ht="60" customHeight="1" thickBot="1" x14ac:dyDescent="0.35">
      <c r="A4" s="4" t="s">
        <v>1</v>
      </c>
      <c r="B4" s="17" t="s">
        <v>29</v>
      </c>
      <c r="C4" s="18" t="s">
        <v>43</v>
      </c>
      <c r="D4" s="5"/>
      <c r="E4" s="5"/>
      <c r="F4" s="5"/>
      <c r="G4" s="6"/>
    </row>
    <row r="5" spans="1:7" ht="60" customHeight="1" thickBot="1" x14ac:dyDescent="0.35">
      <c r="A5" s="4" t="s">
        <v>2</v>
      </c>
      <c r="B5" s="17" t="s">
        <v>30</v>
      </c>
      <c r="C5" s="18" t="s">
        <v>43</v>
      </c>
      <c r="D5" s="5"/>
      <c r="E5" s="5"/>
      <c r="F5" s="5"/>
      <c r="G5" s="6"/>
    </row>
    <row r="6" spans="1:7" ht="60" customHeight="1" thickBot="1" x14ac:dyDescent="0.35">
      <c r="A6" s="4" t="s">
        <v>3</v>
      </c>
      <c r="B6" s="17" t="s">
        <v>31</v>
      </c>
      <c r="C6" s="18" t="s">
        <v>42</v>
      </c>
      <c r="D6" s="5"/>
      <c r="E6" s="5"/>
      <c r="F6" s="5"/>
      <c r="G6" s="6"/>
    </row>
    <row r="7" spans="1:7" ht="60" customHeight="1" thickBot="1" x14ac:dyDescent="0.35">
      <c r="A7" s="4" t="s">
        <v>4</v>
      </c>
      <c r="B7" s="17" t="s">
        <v>32</v>
      </c>
      <c r="C7" s="18" t="s">
        <v>44</v>
      </c>
      <c r="D7" s="5"/>
      <c r="E7" s="5"/>
      <c r="F7" s="5"/>
      <c r="G7" s="6"/>
    </row>
    <row r="8" spans="1:7" ht="60" customHeight="1" thickBot="1" x14ac:dyDescent="0.35">
      <c r="A8" s="4" t="s">
        <v>5</v>
      </c>
      <c r="B8" s="17" t="s">
        <v>32</v>
      </c>
      <c r="C8" s="18" t="s">
        <v>45</v>
      </c>
      <c r="D8" s="5"/>
      <c r="E8" s="5"/>
      <c r="F8" s="5"/>
      <c r="G8" s="6"/>
    </row>
    <row r="9" spans="1:7" ht="60" customHeight="1" thickBot="1" x14ac:dyDescent="0.35">
      <c r="A9" s="4" t="s">
        <v>37</v>
      </c>
      <c r="B9" s="17" t="s">
        <v>29</v>
      </c>
      <c r="C9" s="18" t="s">
        <v>43</v>
      </c>
      <c r="D9" s="5"/>
      <c r="E9" s="5"/>
      <c r="F9" s="5"/>
      <c r="G9" s="6"/>
    </row>
    <row r="10" spans="1:7" ht="60" customHeight="1" thickBot="1" x14ac:dyDescent="0.35">
      <c r="A10" s="4" t="s">
        <v>38</v>
      </c>
      <c r="B10" s="17" t="s">
        <v>29</v>
      </c>
      <c r="C10" s="18" t="s">
        <v>43</v>
      </c>
      <c r="D10" s="5"/>
      <c r="E10" s="5"/>
      <c r="F10" s="5"/>
      <c r="G10" s="6"/>
    </row>
    <row r="11" spans="1:7" ht="60" customHeight="1" thickBot="1" x14ac:dyDescent="0.35">
      <c r="A11" s="4" t="s">
        <v>39</v>
      </c>
      <c r="B11" s="17" t="s">
        <v>30</v>
      </c>
      <c r="C11" s="18" t="s">
        <v>43</v>
      </c>
      <c r="D11" s="5"/>
      <c r="E11" s="5"/>
      <c r="F11" s="5"/>
      <c r="G11" s="6"/>
    </row>
    <row r="12" spans="1:7" ht="60" customHeight="1" thickBot="1" x14ac:dyDescent="0.35">
      <c r="A12" s="4" t="s">
        <v>6</v>
      </c>
      <c r="B12" s="17" t="s">
        <v>33</v>
      </c>
      <c r="C12" s="18" t="s">
        <v>46</v>
      </c>
      <c r="D12" s="5"/>
      <c r="E12" s="5"/>
      <c r="F12" s="5"/>
      <c r="G12" s="6"/>
    </row>
    <row r="13" spans="1:7" ht="60" customHeight="1" thickBot="1" x14ac:dyDescent="0.35">
      <c r="A13" s="4" t="s">
        <v>7</v>
      </c>
      <c r="B13" s="17" t="s">
        <v>32</v>
      </c>
      <c r="C13" s="18"/>
      <c r="D13" s="5"/>
      <c r="E13" s="5"/>
      <c r="F13" s="5"/>
      <c r="G13" s="6"/>
    </row>
    <row r="14" spans="1:7" ht="60" customHeight="1" thickBot="1" x14ac:dyDescent="0.35">
      <c r="A14" s="4" t="s">
        <v>8</v>
      </c>
      <c r="B14" s="17" t="s">
        <v>32</v>
      </c>
      <c r="C14" s="18"/>
      <c r="D14" s="5"/>
      <c r="E14" s="5"/>
      <c r="F14" s="5"/>
      <c r="G14" s="6"/>
    </row>
    <row r="15" spans="1:7" ht="60" customHeight="1" thickBot="1" x14ac:dyDescent="0.35">
      <c r="A15" s="4" t="s">
        <v>9</v>
      </c>
      <c r="B15" s="17" t="s">
        <v>29</v>
      </c>
      <c r="C15" s="18" t="s">
        <v>43</v>
      </c>
      <c r="D15" s="5"/>
      <c r="E15" s="5"/>
      <c r="F15" s="5"/>
      <c r="G15" s="6"/>
    </row>
    <row r="16" spans="1:7" ht="60" customHeight="1" thickBot="1" x14ac:dyDescent="0.35">
      <c r="A16" s="4" t="s">
        <v>40</v>
      </c>
      <c r="B16" s="17" t="s">
        <v>28</v>
      </c>
      <c r="C16" s="18" t="s">
        <v>42</v>
      </c>
      <c r="D16" s="5"/>
      <c r="E16" s="5"/>
      <c r="F16" s="5"/>
      <c r="G16" s="6"/>
    </row>
    <row r="17" spans="1:7" ht="60" customHeight="1" thickBot="1" x14ac:dyDescent="0.35">
      <c r="A17" s="7" t="s">
        <v>10</v>
      </c>
      <c r="B17" s="17" t="s">
        <v>34</v>
      </c>
      <c r="C17" s="18" t="s">
        <v>48</v>
      </c>
      <c r="D17" s="5"/>
      <c r="E17" s="5"/>
      <c r="F17" s="5"/>
      <c r="G17" s="6"/>
    </row>
    <row r="18" spans="1:7" ht="60" customHeight="1" thickBot="1" x14ac:dyDescent="0.35">
      <c r="A18" s="7" t="s">
        <v>11</v>
      </c>
      <c r="B18" s="17" t="s">
        <v>29</v>
      </c>
      <c r="C18" s="18" t="s">
        <v>49</v>
      </c>
      <c r="D18" s="5"/>
      <c r="E18" s="5"/>
      <c r="F18" s="5"/>
      <c r="G18" s="6"/>
    </row>
    <row r="19" spans="1:7" ht="60" customHeight="1" thickBot="1" x14ac:dyDescent="0.35">
      <c r="A19" s="7" t="s">
        <v>12</v>
      </c>
      <c r="B19" s="17" t="s">
        <v>32</v>
      </c>
      <c r="C19" s="18" t="s">
        <v>47</v>
      </c>
      <c r="D19" s="5"/>
      <c r="E19" s="5"/>
      <c r="F19" s="5"/>
      <c r="G19" s="6"/>
    </row>
    <row r="20" spans="1:7" ht="60" customHeight="1" thickBot="1" x14ac:dyDescent="0.35">
      <c r="A20" s="7" t="s">
        <v>13</v>
      </c>
      <c r="B20" s="17" t="s">
        <v>32</v>
      </c>
      <c r="C20" s="18" t="s">
        <v>47</v>
      </c>
      <c r="D20" s="5"/>
      <c r="E20" s="5"/>
      <c r="F20" s="5"/>
      <c r="G20" s="6"/>
    </row>
    <row r="21" spans="1:7" ht="60" customHeight="1" thickBot="1" x14ac:dyDescent="0.35">
      <c r="A21" s="7" t="s">
        <v>14</v>
      </c>
      <c r="B21" s="17" t="s">
        <v>29</v>
      </c>
      <c r="C21" s="18" t="s">
        <v>48</v>
      </c>
      <c r="D21" s="5"/>
      <c r="E21" s="5"/>
      <c r="F21" s="5"/>
      <c r="G21" s="6"/>
    </row>
    <row r="22" spans="1:7" ht="60" customHeight="1" thickBot="1" x14ac:dyDescent="0.35">
      <c r="A22" s="4" t="s">
        <v>15</v>
      </c>
      <c r="B22" s="17" t="s">
        <v>29</v>
      </c>
      <c r="C22" s="18" t="s">
        <v>43</v>
      </c>
      <c r="D22" s="5"/>
      <c r="E22" s="5"/>
      <c r="F22" s="5"/>
      <c r="G22" s="6"/>
    </row>
    <row r="23" spans="1:7" ht="60" customHeight="1" thickBot="1" x14ac:dyDescent="0.35">
      <c r="A23" s="4" t="s">
        <v>16</v>
      </c>
      <c r="B23" s="17" t="s">
        <v>33</v>
      </c>
      <c r="C23" s="18" t="s">
        <v>50</v>
      </c>
      <c r="D23" s="5"/>
      <c r="E23" s="5"/>
      <c r="F23" s="5"/>
      <c r="G23" s="6"/>
    </row>
    <row r="24" spans="1:7" ht="60" customHeight="1" thickBot="1" x14ac:dyDescent="0.35">
      <c r="A24" s="4" t="s">
        <v>36</v>
      </c>
      <c r="B24" s="17" t="s">
        <v>35</v>
      </c>
      <c r="C24" s="18" t="s">
        <v>51</v>
      </c>
      <c r="D24" s="5"/>
      <c r="E24" s="5"/>
      <c r="F24" s="5"/>
      <c r="G24" s="6"/>
    </row>
    <row r="25" spans="1:7" ht="60" customHeight="1" thickBot="1" x14ac:dyDescent="0.35">
      <c r="A25" s="4" t="s">
        <v>17</v>
      </c>
      <c r="B25" s="17" t="s">
        <v>30</v>
      </c>
      <c r="C25" s="18" t="s">
        <v>52</v>
      </c>
      <c r="D25" s="5"/>
      <c r="E25" s="5"/>
      <c r="F25" s="5"/>
      <c r="G25" s="6"/>
    </row>
    <row r="26" spans="1:7" ht="60" customHeight="1" thickBot="1" x14ac:dyDescent="0.35">
      <c r="A26" s="4" t="s">
        <v>18</v>
      </c>
      <c r="B26" s="17" t="s">
        <v>30</v>
      </c>
      <c r="C26" s="18" t="s">
        <v>53</v>
      </c>
      <c r="D26" s="5"/>
      <c r="E26" s="5"/>
      <c r="F26" s="5"/>
      <c r="G26" s="6"/>
    </row>
    <row r="27" spans="1:7" ht="60" customHeight="1" thickBot="1" x14ac:dyDescent="0.35">
      <c r="A27" s="4" t="s">
        <v>19</v>
      </c>
      <c r="B27" s="17" t="s">
        <v>29</v>
      </c>
      <c r="C27" s="18" t="s">
        <v>54</v>
      </c>
      <c r="D27" s="5"/>
      <c r="E27" s="5"/>
      <c r="F27" s="5"/>
      <c r="G27" s="6"/>
    </row>
  </sheetData>
  <pageMargins left="0" right="0" top="0.74803149606299213" bottom="0.7480314960629921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zoomScaleNormal="100" workbookViewId="0">
      <pane xSplit="2" ySplit="2" topLeftCell="E3" activePane="bottomRight" state="frozen"/>
      <selection pane="topRight" activeCell="C1" sqref="C1"/>
      <selection pane="bottomLeft" activeCell="A3" sqref="A3"/>
      <selection pane="bottomRight" activeCell="E8" sqref="E8"/>
    </sheetView>
  </sheetViews>
  <sheetFormatPr defaultRowHeight="14.4" x14ac:dyDescent="0.3"/>
  <cols>
    <col min="2" max="2" width="50.44140625" customWidth="1"/>
    <col min="3" max="15" width="11.5546875" customWidth="1"/>
  </cols>
  <sheetData>
    <row r="1" spans="1:16" ht="37.5" customHeight="1" thickBot="1" x14ac:dyDescent="0.35">
      <c r="A1" s="83" t="s">
        <v>92</v>
      </c>
      <c r="B1" s="49" t="s">
        <v>87</v>
      </c>
      <c r="C1" s="87" t="s">
        <v>91</v>
      </c>
      <c r="D1" s="85" t="s">
        <v>89</v>
      </c>
      <c r="E1" s="86"/>
      <c r="F1" s="81" t="s">
        <v>90</v>
      </c>
      <c r="G1" s="86"/>
      <c r="H1" s="81" t="s">
        <v>118</v>
      </c>
      <c r="I1" s="82"/>
      <c r="J1" s="81" t="s">
        <v>120</v>
      </c>
      <c r="K1" s="82"/>
      <c r="L1" s="81" t="s">
        <v>121</v>
      </c>
      <c r="M1" s="82"/>
      <c r="N1" s="81" t="s">
        <v>122</v>
      </c>
      <c r="O1" s="82"/>
      <c r="P1" s="79" t="s">
        <v>119</v>
      </c>
    </row>
    <row r="2" spans="1:16" ht="37.5" customHeight="1" thickBot="1" x14ac:dyDescent="0.35">
      <c r="A2" s="84"/>
      <c r="B2" s="48" t="s">
        <v>88</v>
      </c>
      <c r="C2" s="88"/>
      <c r="D2" s="61" t="s">
        <v>56</v>
      </c>
      <c r="E2" s="64" t="s">
        <v>57</v>
      </c>
      <c r="F2" s="61" t="s">
        <v>56</v>
      </c>
      <c r="G2" s="64" t="s">
        <v>57</v>
      </c>
      <c r="H2" s="61" t="s">
        <v>56</v>
      </c>
      <c r="I2" s="62" t="s">
        <v>57</v>
      </c>
      <c r="J2" s="20" t="s">
        <v>56</v>
      </c>
      <c r="K2" s="64" t="s">
        <v>57</v>
      </c>
      <c r="L2" s="61" t="s">
        <v>56</v>
      </c>
      <c r="M2" s="62" t="s">
        <v>57</v>
      </c>
      <c r="N2" s="20" t="s">
        <v>56</v>
      </c>
      <c r="O2" s="62" t="s">
        <v>57</v>
      </c>
      <c r="P2" s="80"/>
    </row>
    <row r="3" spans="1:16" ht="39.9" customHeight="1" x14ac:dyDescent="0.3">
      <c r="A3" s="50" t="s">
        <v>93</v>
      </c>
      <c r="B3" s="53" t="s">
        <v>86</v>
      </c>
      <c r="C3" s="40">
        <v>2</v>
      </c>
      <c r="D3" s="63">
        <v>3</v>
      </c>
      <c r="E3" s="47">
        <f>D3*C3</f>
        <v>6</v>
      </c>
      <c r="F3" s="46">
        <v>3</v>
      </c>
      <c r="G3" s="47">
        <f>F3*C3</f>
        <v>6</v>
      </c>
      <c r="H3" s="46">
        <v>3</v>
      </c>
      <c r="I3" s="47">
        <f>H3*C3</f>
        <v>6</v>
      </c>
      <c r="J3" s="60">
        <v>3</v>
      </c>
      <c r="K3" s="65">
        <f>J3*C3</f>
        <v>6</v>
      </c>
      <c r="L3" s="60">
        <v>3</v>
      </c>
      <c r="M3" s="70">
        <f>SUM(C3*L3)</f>
        <v>6</v>
      </c>
      <c r="N3" s="76">
        <v>2</v>
      </c>
      <c r="O3" s="65">
        <f>SUM(C3*N3)</f>
        <v>4</v>
      </c>
      <c r="P3" s="73">
        <f>SUM(E3,G3,I3,K3,M3,O3)</f>
        <v>34</v>
      </c>
    </row>
    <row r="4" spans="1:16" ht="39.9" customHeight="1" x14ac:dyDescent="0.3">
      <c r="A4" s="51" t="s">
        <v>94</v>
      </c>
      <c r="B4" s="54" t="s">
        <v>72</v>
      </c>
      <c r="C4" s="41">
        <v>2</v>
      </c>
      <c r="D4" s="34">
        <v>3</v>
      </c>
      <c r="E4" s="36">
        <f t="shared" ref="E4:E27" si="0">D4*C4</f>
        <v>6</v>
      </c>
      <c r="F4" s="38">
        <v>3</v>
      </c>
      <c r="G4" s="36">
        <f t="shared" ref="G4:G27" si="1">F4*C4</f>
        <v>6</v>
      </c>
      <c r="H4" s="38">
        <v>3</v>
      </c>
      <c r="I4" s="36">
        <f t="shared" ref="I4:I27" si="2">H4*C4</f>
        <v>6</v>
      </c>
      <c r="J4" s="58">
        <v>4</v>
      </c>
      <c r="K4" s="66">
        <f t="shared" ref="K4:K27" si="3">J4*C4</f>
        <v>8</v>
      </c>
      <c r="L4" s="58">
        <v>3</v>
      </c>
      <c r="M4" s="68">
        <f t="shared" ref="M4:M27" si="4">SUM(C4*L4)</f>
        <v>6</v>
      </c>
      <c r="N4" s="71">
        <v>3</v>
      </c>
      <c r="O4" s="66">
        <f t="shared" ref="O4:O27" si="5">SUM(C4*N4)</f>
        <v>6</v>
      </c>
      <c r="P4" s="74">
        <f t="shared" ref="P4:P27" si="6">SUM(E4,G4,I4,K4,M4,O4)</f>
        <v>38</v>
      </c>
    </row>
    <row r="5" spans="1:16" ht="50.1" customHeight="1" x14ac:dyDescent="0.3">
      <c r="A5" s="51" t="s">
        <v>95</v>
      </c>
      <c r="B5" s="54" t="s">
        <v>85</v>
      </c>
      <c r="C5" s="41">
        <v>1.5</v>
      </c>
      <c r="D5" s="34">
        <v>3</v>
      </c>
      <c r="E5" s="36">
        <f t="shared" si="0"/>
        <v>4.5</v>
      </c>
      <c r="F5" s="38">
        <v>3</v>
      </c>
      <c r="G5" s="36">
        <f t="shared" si="1"/>
        <v>4.5</v>
      </c>
      <c r="H5" s="38">
        <v>3</v>
      </c>
      <c r="I5" s="36">
        <f t="shared" si="2"/>
        <v>4.5</v>
      </c>
      <c r="J5" s="58">
        <v>3</v>
      </c>
      <c r="K5" s="66">
        <f t="shared" si="3"/>
        <v>4.5</v>
      </c>
      <c r="L5" s="58">
        <v>3</v>
      </c>
      <c r="M5" s="68">
        <f t="shared" si="4"/>
        <v>4.5</v>
      </c>
      <c r="N5" s="71">
        <v>3</v>
      </c>
      <c r="O5" s="66">
        <f t="shared" si="5"/>
        <v>4.5</v>
      </c>
      <c r="P5" s="74">
        <f t="shared" si="6"/>
        <v>27</v>
      </c>
    </row>
    <row r="6" spans="1:16" ht="39.9" customHeight="1" x14ac:dyDescent="0.3">
      <c r="A6" s="51" t="s">
        <v>96</v>
      </c>
      <c r="B6" s="54" t="s">
        <v>65</v>
      </c>
      <c r="C6" s="41">
        <v>1</v>
      </c>
      <c r="D6" s="34">
        <v>3</v>
      </c>
      <c r="E6" s="36">
        <f t="shared" si="0"/>
        <v>3</v>
      </c>
      <c r="F6" s="38">
        <v>3</v>
      </c>
      <c r="G6" s="36">
        <f t="shared" si="1"/>
        <v>3</v>
      </c>
      <c r="H6" s="38">
        <v>3</v>
      </c>
      <c r="I6" s="36">
        <f t="shared" si="2"/>
        <v>3</v>
      </c>
      <c r="J6" s="58">
        <v>3</v>
      </c>
      <c r="K6" s="66">
        <f t="shared" si="3"/>
        <v>3</v>
      </c>
      <c r="L6" s="58">
        <v>-1</v>
      </c>
      <c r="M6" s="68">
        <f t="shared" si="4"/>
        <v>-1</v>
      </c>
      <c r="N6" s="71">
        <v>3</v>
      </c>
      <c r="O6" s="66">
        <f t="shared" si="5"/>
        <v>3</v>
      </c>
      <c r="P6" s="74">
        <f t="shared" si="6"/>
        <v>14</v>
      </c>
    </row>
    <row r="7" spans="1:16" ht="39.9" customHeight="1" x14ac:dyDescent="0.3">
      <c r="A7" s="51" t="s">
        <v>97</v>
      </c>
      <c r="B7" s="54" t="s">
        <v>61</v>
      </c>
      <c r="C7" s="41">
        <v>1.5</v>
      </c>
      <c r="D7" s="34">
        <v>3</v>
      </c>
      <c r="E7" s="36">
        <f t="shared" si="0"/>
        <v>4.5</v>
      </c>
      <c r="F7" s="38">
        <v>3</v>
      </c>
      <c r="G7" s="36">
        <f t="shared" si="1"/>
        <v>4.5</v>
      </c>
      <c r="H7" s="38">
        <v>3</v>
      </c>
      <c r="I7" s="36">
        <f t="shared" si="2"/>
        <v>4.5</v>
      </c>
      <c r="J7" s="58">
        <v>2</v>
      </c>
      <c r="K7" s="66">
        <f t="shared" si="3"/>
        <v>3</v>
      </c>
      <c r="L7" s="58">
        <v>3</v>
      </c>
      <c r="M7" s="68">
        <f t="shared" si="4"/>
        <v>4.5</v>
      </c>
      <c r="N7" s="71">
        <v>2</v>
      </c>
      <c r="O7" s="66">
        <f t="shared" si="5"/>
        <v>3</v>
      </c>
      <c r="P7" s="74">
        <f t="shared" si="6"/>
        <v>24</v>
      </c>
    </row>
    <row r="8" spans="1:16" ht="39.9" customHeight="1" x14ac:dyDescent="0.3">
      <c r="A8" s="51" t="s">
        <v>98</v>
      </c>
      <c r="B8" s="55" t="s">
        <v>81</v>
      </c>
      <c r="C8" s="41">
        <v>1.5</v>
      </c>
      <c r="D8" s="34">
        <v>3</v>
      </c>
      <c r="E8" s="36">
        <f t="shared" si="0"/>
        <v>4.5</v>
      </c>
      <c r="F8" s="38">
        <v>3</v>
      </c>
      <c r="G8" s="36">
        <f t="shared" si="1"/>
        <v>4.5</v>
      </c>
      <c r="H8" s="38">
        <v>3</v>
      </c>
      <c r="I8" s="36">
        <f t="shared" si="2"/>
        <v>4.5</v>
      </c>
      <c r="J8" s="58">
        <v>3</v>
      </c>
      <c r="K8" s="66">
        <f t="shared" si="3"/>
        <v>4.5</v>
      </c>
      <c r="L8" s="58">
        <v>2</v>
      </c>
      <c r="M8" s="68">
        <f t="shared" si="4"/>
        <v>3</v>
      </c>
      <c r="N8" s="71">
        <v>2</v>
      </c>
      <c r="O8" s="66">
        <f t="shared" si="5"/>
        <v>3</v>
      </c>
      <c r="P8" s="74">
        <f t="shared" si="6"/>
        <v>24</v>
      </c>
    </row>
    <row r="9" spans="1:16" ht="39.9" customHeight="1" x14ac:dyDescent="0.3">
      <c r="A9" s="51" t="s">
        <v>99</v>
      </c>
      <c r="B9" s="54" t="s">
        <v>76</v>
      </c>
      <c r="C9" s="41">
        <v>1.5</v>
      </c>
      <c r="D9" s="34">
        <v>3</v>
      </c>
      <c r="E9" s="36">
        <f t="shared" si="0"/>
        <v>4.5</v>
      </c>
      <c r="F9" s="38">
        <v>3</v>
      </c>
      <c r="G9" s="36">
        <f t="shared" si="1"/>
        <v>4.5</v>
      </c>
      <c r="H9" s="38">
        <v>3</v>
      </c>
      <c r="I9" s="36">
        <f t="shared" si="2"/>
        <v>4.5</v>
      </c>
      <c r="J9" s="58">
        <v>3</v>
      </c>
      <c r="K9" s="66">
        <f t="shared" si="3"/>
        <v>4.5</v>
      </c>
      <c r="L9" s="58">
        <v>2</v>
      </c>
      <c r="M9" s="68">
        <f t="shared" si="4"/>
        <v>3</v>
      </c>
      <c r="N9" s="71">
        <v>3</v>
      </c>
      <c r="O9" s="66">
        <f t="shared" si="5"/>
        <v>4.5</v>
      </c>
      <c r="P9" s="74">
        <f t="shared" si="6"/>
        <v>25.5</v>
      </c>
    </row>
    <row r="10" spans="1:16" ht="39.9" customHeight="1" x14ac:dyDescent="0.3">
      <c r="A10" s="51" t="s">
        <v>100</v>
      </c>
      <c r="B10" s="54" t="s">
        <v>63</v>
      </c>
      <c r="C10" s="41">
        <v>1.5</v>
      </c>
      <c r="D10" s="34">
        <v>3</v>
      </c>
      <c r="E10" s="36">
        <f t="shared" si="0"/>
        <v>4.5</v>
      </c>
      <c r="F10" s="38">
        <v>3</v>
      </c>
      <c r="G10" s="36">
        <f t="shared" si="1"/>
        <v>4.5</v>
      </c>
      <c r="H10" s="38">
        <v>3</v>
      </c>
      <c r="I10" s="36">
        <f t="shared" si="2"/>
        <v>4.5</v>
      </c>
      <c r="J10" s="58">
        <v>3</v>
      </c>
      <c r="K10" s="66">
        <f t="shared" si="3"/>
        <v>4.5</v>
      </c>
      <c r="L10" s="58">
        <v>3</v>
      </c>
      <c r="M10" s="68">
        <f t="shared" si="4"/>
        <v>4.5</v>
      </c>
      <c r="N10" s="71">
        <v>3</v>
      </c>
      <c r="O10" s="66">
        <f t="shared" si="5"/>
        <v>4.5</v>
      </c>
      <c r="P10" s="74">
        <f t="shared" si="6"/>
        <v>27</v>
      </c>
    </row>
    <row r="11" spans="1:16" ht="39.9" customHeight="1" x14ac:dyDescent="0.3">
      <c r="A11" s="51" t="s">
        <v>101</v>
      </c>
      <c r="B11" s="55" t="s">
        <v>82</v>
      </c>
      <c r="C11" s="41">
        <v>1.5</v>
      </c>
      <c r="D11" s="34">
        <v>3</v>
      </c>
      <c r="E11" s="36">
        <f t="shared" si="0"/>
        <v>4.5</v>
      </c>
      <c r="F11" s="38">
        <v>3</v>
      </c>
      <c r="G11" s="36">
        <f t="shared" si="1"/>
        <v>4.5</v>
      </c>
      <c r="H11" s="38">
        <v>2</v>
      </c>
      <c r="I11" s="36">
        <f t="shared" si="2"/>
        <v>3</v>
      </c>
      <c r="J11" s="58">
        <v>2</v>
      </c>
      <c r="K11" s="66">
        <f t="shared" si="3"/>
        <v>3</v>
      </c>
      <c r="L11" s="58">
        <v>2</v>
      </c>
      <c r="M11" s="68">
        <f t="shared" si="4"/>
        <v>3</v>
      </c>
      <c r="N11" s="71">
        <v>2</v>
      </c>
      <c r="O11" s="66">
        <f t="shared" si="5"/>
        <v>3</v>
      </c>
      <c r="P11" s="74">
        <f t="shared" si="6"/>
        <v>21</v>
      </c>
    </row>
    <row r="12" spans="1:16" ht="39.9" customHeight="1" x14ac:dyDescent="0.3">
      <c r="A12" s="51" t="s">
        <v>102</v>
      </c>
      <c r="B12" s="56" t="s">
        <v>79</v>
      </c>
      <c r="C12" s="41">
        <v>1.5</v>
      </c>
      <c r="D12" s="34">
        <v>3</v>
      </c>
      <c r="E12" s="36">
        <f t="shared" si="0"/>
        <v>4.5</v>
      </c>
      <c r="F12" s="38">
        <v>3</v>
      </c>
      <c r="G12" s="36">
        <f t="shared" si="1"/>
        <v>4.5</v>
      </c>
      <c r="H12" s="38">
        <v>3</v>
      </c>
      <c r="I12" s="36">
        <f t="shared" si="2"/>
        <v>4.5</v>
      </c>
      <c r="J12" s="58">
        <v>3</v>
      </c>
      <c r="K12" s="66">
        <f t="shared" si="3"/>
        <v>4.5</v>
      </c>
      <c r="L12" s="58">
        <v>3</v>
      </c>
      <c r="M12" s="68">
        <f t="shared" si="4"/>
        <v>4.5</v>
      </c>
      <c r="N12" s="71">
        <v>3</v>
      </c>
      <c r="O12" s="66">
        <f t="shared" si="5"/>
        <v>4.5</v>
      </c>
      <c r="P12" s="74">
        <f t="shared" si="6"/>
        <v>27</v>
      </c>
    </row>
    <row r="13" spans="1:16" ht="39.9" customHeight="1" x14ac:dyDescent="0.3">
      <c r="A13" s="51" t="s">
        <v>103</v>
      </c>
      <c r="B13" s="55" t="s">
        <v>78</v>
      </c>
      <c r="C13" s="41">
        <v>1.5</v>
      </c>
      <c r="D13" s="34">
        <v>2</v>
      </c>
      <c r="E13" s="36">
        <f t="shared" si="0"/>
        <v>3</v>
      </c>
      <c r="F13" s="38">
        <v>3</v>
      </c>
      <c r="G13" s="36">
        <f t="shared" si="1"/>
        <v>4.5</v>
      </c>
      <c r="H13" s="38">
        <v>3</v>
      </c>
      <c r="I13" s="36">
        <f t="shared" si="2"/>
        <v>4.5</v>
      </c>
      <c r="J13" s="58">
        <v>3</v>
      </c>
      <c r="K13" s="66">
        <f t="shared" si="3"/>
        <v>4.5</v>
      </c>
      <c r="L13" s="58">
        <v>2</v>
      </c>
      <c r="M13" s="68">
        <f t="shared" si="4"/>
        <v>3</v>
      </c>
      <c r="N13" s="71">
        <v>3</v>
      </c>
      <c r="O13" s="66">
        <f t="shared" si="5"/>
        <v>4.5</v>
      </c>
      <c r="P13" s="74">
        <f t="shared" si="6"/>
        <v>24</v>
      </c>
    </row>
    <row r="14" spans="1:16" ht="39.9" customHeight="1" x14ac:dyDescent="0.3">
      <c r="A14" s="51" t="s">
        <v>104</v>
      </c>
      <c r="B14" s="54" t="s">
        <v>69</v>
      </c>
      <c r="C14" s="41">
        <v>1</v>
      </c>
      <c r="D14" s="34">
        <v>2</v>
      </c>
      <c r="E14" s="36">
        <f t="shared" si="0"/>
        <v>2</v>
      </c>
      <c r="F14" s="38">
        <v>3</v>
      </c>
      <c r="G14" s="36">
        <f t="shared" si="1"/>
        <v>3</v>
      </c>
      <c r="H14" s="38">
        <v>2</v>
      </c>
      <c r="I14" s="36">
        <f t="shared" si="2"/>
        <v>2</v>
      </c>
      <c r="J14" s="58">
        <v>2</v>
      </c>
      <c r="K14" s="66">
        <f t="shared" si="3"/>
        <v>2</v>
      </c>
      <c r="L14" s="58">
        <v>2</v>
      </c>
      <c r="M14" s="68">
        <f t="shared" si="4"/>
        <v>2</v>
      </c>
      <c r="N14" s="71">
        <v>3</v>
      </c>
      <c r="O14" s="66">
        <f t="shared" si="5"/>
        <v>3</v>
      </c>
      <c r="P14" s="74">
        <f t="shared" si="6"/>
        <v>14</v>
      </c>
    </row>
    <row r="15" spans="1:16" ht="39.9" customHeight="1" x14ac:dyDescent="0.3">
      <c r="A15" s="51" t="s">
        <v>105</v>
      </c>
      <c r="B15" s="54" t="s">
        <v>64</v>
      </c>
      <c r="C15" s="41">
        <v>1</v>
      </c>
      <c r="D15" s="34">
        <v>3</v>
      </c>
      <c r="E15" s="36">
        <f t="shared" si="0"/>
        <v>3</v>
      </c>
      <c r="F15" s="38">
        <v>3</v>
      </c>
      <c r="G15" s="36">
        <f t="shared" si="1"/>
        <v>3</v>
      </c>
      <c r="H15" s="38">
        <v>3</v>
      </c>
      <c r="I15" s="36">
        <f t="shared" si="2"/>
        <v>3</v>
      </c>
      <c r="J15" s="58">
        <v>3</v>
      </c>
      <c r="K15" s="66">
        <f t="shared" si="3"/>
        <v>3</v>
      </c>
      <c r="L15" s="58">
        <v>3</v>
      </c>
      <c r="M15" s="68">
        <f t="shared" si="4"/>
        <v>3</v>
      </c>
      <c r="N15" s="71">
        <v>3</v>
      </c>
      <c r="O15" s="66">
        <f t="shared" si="5"/>
        <v>3</v>
      </c>
      <c r="P15" s="74">
        <f t="shared" si="6"/>
        <v>18</v>
      </c>
    </row>
    <row r="16" spans="1:16" ht="39.9" customHeight="1" x14ac:dyDescent="0.3">
      <c r="A16" s="51" t="s">
        <v>106</v>
      </c>
      <c r="B16" s="54" t="s">
        <v>67</v>
      </c>
      <c r="C16" s="41">
        <v>1.5</v>
      </c>
      <c r="D16" s="34">
        <v>3</v>
      </c>
      <c r="E16" s="36">
        <f t="shared" si="0"/>
        <v>4.5</v>
      </c>
      <c r="F16" s="38">
        <v>3</v>
      </c>
      <c r="G16" s="36">
        <f t="shared" si="1"/>
        <v>4.5</v>
      </c>
      <c r="H16" s="38">
        <v>2</v>
      </c>
      <c r="I16" s="36">
        <f t="shared" si="2"/>
        <v>3</v>
      </c>
      <c r="J16" s="58">
        <v>3</v>
      </c>
      <c r="K16" s="66">
        <f t="shared" si="3"/>
        <v>4.5</v>
      </c>
      <c r="L16" s="58">
        <v>3</v>
      </c>
      <c r="M16" s="68">
        <f t="shared" si="4"/>
        <v>4.5</v>
      </c>
      <c r="N16" s="71">
        <v>3</v>
      </c>
      <c r="O16" s="66">
        <f t="shared" si="5"/>
        <v>4.5</v>
      </c>
      <c r="P16" s="74">
        <f t="shared" si="6"/>
        <v>25.5</v>
      </c>
    </row>
    <row r="17" spans="1:16" ht="39.9" customHeight="1" x14ac:dyDescent="0.3">
      <c r="A17" s="51" t="s">
        <v>107</v>
      </c>
      <c r="B17" s="54" t="s">
        <v>62</v>
      </c>
      <c r="C17" s="41">
        <v>1</v>
      </c>
      <c r="D17" s="34">
        <v>2</v>
      </c>
      <c r="E17" s="36">
        <f t="shared" si="0"/>
        <v>2</v>
      </c>
      <c r="F17" s="38">
        <v>2</v>
      </c>
      <c r="G17" s="36">
        <f t="shared" si="1"/>
        <v>2</v>
      </c>
      <c r="H17" s="38">
        <v>2</v>
      </c>
      <c r="I17" s="36">
        <f t="shared" si="2"/>
        <v>2</v>
      </c>
      <c r="J17" s="58">
        <v>3</v>
      </c>
      <c r="K17" s="66">
        <f t="shared" si="3"/>
        <v>3</v>
      </c>
      <c r="L17" s="58">
        <v>3</v>
      </c>
      <c r="M17" s="68">
        <f t="shared" si="4"/>
        <v>3</v>
      </c>
      <c r="N17" s="71">
        <v>2</v>
      </c>
      <c r="O17" s="66">
        <f t="shared" si="5"/>
        <v>2</v>
      </c>
      <c r="P17" s="74">
        <f t="shared" si="6"/>
        <v>14</v>
      </c>
    </row>
    <row r="18" spans="1:16" ht="39.9" customHeight="1" x14ac:dyDescent="0.3">
      <c r="A18" s="51" t="s">
        <v>108</v>
      </c>
      <c r="B18" s="54" t="s">
        <v>70</v>
      </c>
      <c r="C18" s="41">
        <v>1.5</v>
      </c>
      <c r="D18" s="34">
        <v>3</v>
      </c>
      <c r="E18" s="36">
        <f t="shared" si="0"/>
        <v>4.5</v>
      </c>
      <c r="F18" s="38">
        <v>3</v>
      </c>
      <c r="G18" s="36">
        <f t="shared" si="1"/>
        <v>4.5</v>
      </c>
      <c r="H18" s="38">
        <v>3</v>
      </c>
      <c r="I18" s="36">
        <f t="shared" si="2"/>
        <v>4.5</v>
      </c>
      <c r="J18" s="58">
        <v>3</v>
      </c>
      <c r="K18" s="66">
        <f t="shared" si="3"/>
        <v>4.5</v>
      </c>
      <c r="L18" s="58">
        <v>3</v>
      </c>
      <c r="M18" s="68">
        <f t="shared" si="4"/>
        <v>4.5</v>
      </c>
      <c r="N18" s="71">
        <v>3</v>
      </c>
      <c r="O18" s="66">
        <f t="shared" si="5"/>
        <v>4.5</v>
      </c>
      <c r="P18" s="74">
        <f t="shared" si="6"/>
        <v>27</v>
      </c>
    </row>
    <row r="19" spans="1:16" ht="39.9" customHeight="1" x14ac:dyDescent="0.3">
      <c r="A19" s="51" t="s">
        <v>109</v>
      </c>
      <c r="B19" s="54" t="s">
        <v>60</v>
      </c>
      <c r="C19" s="41">
        <v>1.5</v>
      </c>
      <c r="D19" s="34">
        <v>3</v>
      </c>
      <c r="E19" s="36">
        <f t="shared" si="0"/>
        <v>4.5</v>
      </c>
      <c r="F19" s="38">
        <v>3</v>
      </c>
      <c r="G19" s="36">
        <f t="shared" si="1"/>
        <v>4.5</v>
      </c>
      <c r="H19" s="38">
        <v>2</v>
      </c>
      <c r="I19" s="36">
        <f t="shared" si="2"/>
        <v>3</v>
      </c>
      <c r="J19" s="58">
        <v>3</v>
      </c>
      <c r="K19" s="66">
        <f t="shared" si="3"/>
        <v>4.5</v>
      </c>
      <c r="L19" s="58">
        <v>-1</v>
      </c>
      <c r="M19" s="68">
        <f t="shared" si="4"/>
        <v>-1.5</v>
      </c>
      <c r="N19" s="71">
        <v>2</v>
      </c>
      <c r="O19" s="66">
        <f t="shared" si="5"/>
        <v>3</v>
      </c>
      <c r="P19" s="74">
        <f t="shared" si="6"/>
        <v>18</v>
      </c>
    </row>
    <row r="20" spans="1:16" ht="39.9" customHeight="1" x14ac:dyDescent="0.3">
      <c r="A20" s="51" t="s">
        <v>110</v>
      </c>
      <c r="B20" s="54" t="s">
        <v>68</v>
      </c>
      <c r="C20" s="41">
        <v>1.5</v>
      </c>
      <c r="D20" s="34">
        <v>3</v>
      </c>
      <c r="E20" s="36">
        <f>D20*C20</f>
        <v>4.5</v>
      </c>
      <c r="F20" s="38">
        <v>3</v>
      </c>
      <c r="G20" s="36">
        <f>F20*C20</f>
        <v>4.5</v>
      </c>
      <c r="H20" s="38">
        <v>3</v>
      </c>
      <c r="I20" s="36">
        <f>H20*C20</f>
        <v>4.5</v>
      </c>
      <c r="J20" s="58">
        <v>2</v>
      </c>
      <c r="K20" s="66">
        <f t="shared" si="3"/>
        <v>3</v>
      </c>
      <c r="L20" s="58">
        <v>3</v>
      </c>
      <c r="M20" s="68">
        <f t="shared" si="4"/>
        <v>4.5</v>
      </c>
      <c r="N20" s="71">
        <v>3</v>
      </c>
      <c r="O20" s="66">
        <f t="shared" si="5"/>
        <v>4.5</v>
      </c>
      <c r="P20" s="74">
        <f t="shared" si="6"/>
        <v>25.5</v>
      </c>
    </row>
    <row r="21" spans="1:16" ht="39.9" customHeight="1" x14ac:dyDescent="0.3">
      <c r="A21" s="51" t="s">
        <v>111</v>
      </c>
      <c r="B21" s="54" t="s">
        <v>75</v>
      </c>
      <c r="C21" s="41">
        <v>1.5</v>
      </c>
      <c r="D21" s="34">
        <v>3</v>
      </c>
      <c r="E21" s="36">
        <f t="shared" si="0"/>
        <v>4.5</v>
      </c>
      <c r="F21" s="38">
        <v>3</v>
      </c>
      <c r="G21" s="36">
        <f t="shared" si="1"/>
        <v>4.5</v>
      </c>
      <c r="H21" s="38">
        <v>3</v>
      </c>
      <c r="I21" s="36">
        <f t="shared" si="2"/>
        <v>4.5</v>
      </c>
      <c r="J21" s="58">
        <v>3</v>
      </c>
      <c r="K21" s="66">
        <f t="shared" si="3"/>
        <v>4.5</v>
      </c>
      <c r="L21" s="58">
        <v>3</v>
      </c>
      <c r="M21" s="68">
        <f t="shared" si="4"/>
        <v>4.5</v>
      </c>
      <c r="N21" s="71">
        <v>2</v>
      </c>
      <c r="O21" s="66">
        <f t="shared" si="5"/>
        <v>3</v>
      </c>
      <c r="P21" s="74">
        <f t="shared" si="6"/>
        <v>25.5</v>
      </c>
    </row>
    <row r="22" spans="1:16" ht="39.9" customHeight="1" x14ac:dyDescent="0.3">
      <c r="A22" s="51" t="s">
        <v>112</v>
      </c>
      <c r="B22" s="54" t="s">
        <v>58</v>
      </c>
      <c r="C22" s="41">
        <v>1.5</v>
      </c>
      <c r="D22" s="34">
        <v>3</v>
      </c>
      <c r="E22" s="36">
        <f>D22*C22</f>
        <v>4.5</v>
      </c>
      <c r="F22" s="38">
        <v>3</v>
      </c>
      <c r="G22" s="36">
        <f>F22*C22</f>
        <v>4.5</v>
      </c>
      <c r="H22" s="38">
        <v>2</v>
      </c>
      <c r="I22" s="36">
        <f>H22*C22</f>
        <v>3</v>
      </c>
      <c r="J22" s="58">
        <v>2</v>
      </c>
      <c r="K22" s="66">
        <f t="shared" si="3"/>
        <v>3</v>
      </c>
      <c r="L22" s="58">
        <v>3</v>
      </c>
      <c r="M22" s="68">
        <f t="shared" si="4"/>
        <v>4.5</v>
      </c>
      <c r="N22" s="71">
        <v>3</v>
      </c>
      <c r="O22" s="66">
        <f t="shared" si="5"/>
        <v>4.5</v>
      </c>
      <c r="P22" s="74">
        <f t="shared" si="6"/>
        <v>24</v>
      </c>
    </row>
    <row r="23" spans="1:16" ht="50.1" customHeight="1" x14ac:dyDescent="0.3">
      <c r="A23" s="51" t="s">
        <v>113</v>
      </c>
      <c r="B23" s="54" t="s">
        <v>84</v>
      </c>
      <c r="C23" s="41">
        <v>1.5</v>
      </c>
      <c r="D23" s="34">
        <v>3</v>
      </c>
      <c r="E23" s="36">
        <f t="shared" si="0"/>
        <v>4.5</v>
      </c>
      <c r="F23" s="38">
        <v>3</v>
      </c>
      <c r="G23" s="36">
        <f t="shared" si="1"/>
        <v>4.5</v>
      </c>
      <c r="H23" s="38">
        <v>2</v>
      </c>
      <c r="I23" s="36">
        <f t="shared" si="2"/>
        <v>3</v>
      </c>
      <c r="J23" s="58">
        <v>2</v>
      </c>
      <c r="K23" s="66">
        <f t="shared" si="3"/>
        <v>3</v>
      </c>
      <c r="L23" s="58">
        <v>3</v>
      </c>
      <c r="M23" s="68">
        <f t="shared" si="4"/>
        <v>4.5</v>
      </c>
      <c r="N23" s="71">
        <v>3</v>
      </c>
      <c r="O23" s="66">
        <f t="shared" si="5"/>
        <v>4.5</v>
      </c>
      <c r="P23" s="74">
        <f t="shared" si="6"/>
        <v>24</v>
      </c>
    </row>
    <row r="24" spans="1:16" ht="39.9" customHeight="1" x14ac:dyDescent="0.3">
      <c r="A24" s="51" t="s">
        <v>114</v>
      </c>
      <c r="B24" s="55" t="s">
        <v>80</v>
      </c>
      <c r="C24" s="41">
        <v>1.5</v>
      </c>
      <c r="D24" s="34">
        <v>3</v>
      </c>
      <c r="E24" s="36">
        <f t="shared" si="0"/>
        <v>4.5</v>
      </c>
      <c r="F24" s="38">
        <v>2</v>
      </c>
      <c r="G24" s="36">
        <f t="shared" si="1"/>
        <v>3</v>
      </c>
      <c r="H24" s="38">
        <v>2</v>
      </c>
      <c r="I24" s="36">
        <f t="shared" si="2"/>
        <v>3</v>
      </c>
      <c r="J24" s="58">
        <v>2</v>
      </c>
      <c r="K24" s="66">
        <f t="shared" si="3"/>
        <v>3</v>
      </c>
      <c r="L24" s="58">
        <v>3</v>
      </c>
      <c r="M24" s="68">
        <f t="shared" si="4"/>
        <v>4.5</v>
      </c>
      <c r="N24" s="71">
        <v>3</v>
      </c>
      <c r="O24" s="66">
        <f t="shared" si="5"/>
        <v>4.5</v>
      </c>
      <c r="P24" s="74">
        <f t="shared" si="6"/>
        <v>22.5</v>
      </c>
    </row>
    <row r="25" spans="1:16" ht="39.9" customHeight="1" x14ac:dyDescent="0.3">
      <c r="A25" s="51" t="s">
        <v>115</v>
      </c>
      <c r="B25" s="54" t="s">
        <v>59</v>
      </c>
      <c r="C25" s="41">
        <v>1.5</v>
      </c>
      <c r="D25" s="34">
        <v>3</v>
      </c>
      <c r="E25" s="36">
        <f t="shared" si="0"/>
        <v>4.5</v>
      </c>
      <c r="F25" s="38">
        <v>3</v>
      </c>
      <c r="G25" s="36">
        <f t="shared" si="1"/>
        <v>4.5</v>
      </c>
      <c r="H25" s="38">
        <v>3</v>
      </c>
      <c r="I25" s="36">
        <f t="shared" si="2"/>
        <v>4.5</v>
      </c>
      <c r="J25" s="58">
        <v>3</v>
      </c>
      <c r="K25" s="66">
        <f t="shared" si="3"/>
        <v>4.5</v>
      </c>
      <c r="L25" s="58">
        <v>3</v>
      </c>
      <c r="M25" s="68">
        <f t="shared" si="4"/>
        <v>4.5</v>
      </c>
      <c r="N25" s="71">
        <v>-1</v>
      </c>
      <c r="O25" s="66">
        <f t="shared" si="5"/>
        <v>-1.5</v>
      </c>
      <c r="P25" s="74">
        <f t="shared" si="6"/>
        <v>21</v>
      </c>
    </row>
    <row r="26" spans="1:16" ht="39.9" customHeight="1" x14ac:dyDescent="0.3">
      <c r="A26" s="51" t="s">
        <v>116</v>
      </c>
      <c r="B26" s="54" t="s">
        <v>66</v>
      </c>
      <c r="C26" s="41">
        <v>1.5</v>
      </c>
      <c r="D26" s="34">
        <v>2</v>
      </c>
      <c r="E26" s="36">
        <f t="shared" si="0"/>
        <v>3</v>
      </c>
      <c r="F26" s="38">
        <v>2</v>
      </c>
      <c r="G26" s="36">
        <f t="shared" si="1"/>
        <v>3</v>
      </c>
      <c r="H26" s="38">
        <v>2</v>
      </c>
      <c r="I26" s="36">
        <f t="shared" si="2"/>
        <v>3</v>
      </c>
      <c r="J26" s="58">
        <v>2</v>
      </c>
      <c r="K26" s="66">
        <f t="shared" si="3"/>
        <v>3</v>
      </c>
      <c r="L26" s="58">
        <v>3</v>
      </c>
      <c r="M26" s="68">
        <f t="shared" si="4"/>
        <v>4.5</v>
      </c>
      <c r="N26" s="71">
        <v>2</v>
      </c>
      <c r="O26" s="66">
        <f t="shared" si="5"/>
        <v>3</v>
      </c>
      <c r="P26" s="74">
        <f t="shared" si="6"/>
        <v>19.5</v>
      </c>
    </row>
    <row r="27" spans="1:16" ht="39.9" customHeight="1" thickBot="1" x14ac:dyDescent="0.35">
      <c r="A27" s="52" t="s">
        <v>117</v>
      </c>
      <c r="B27" s="57" t="s">
        <v>83</v>
      </c>
      <c r="C27" s="42">
        <v>1.5</v>
      </c>
      <c r="D27" s="35">
        <v>2</v>
      </c>
      <c r="E27" s="37">
        <f t="shared" si="0"/>
        <v>3</v>
      </c>
      <c r="F27" s="39">
        <v>2</v>
      </c>
      <c r="G27" s="37">
        <f t="shared" si="1"/>
        <v>3</v>
      </c>
      <c r="H27" s="39">
        <v>2</v>
      </c>
      <c r="I27" s="37">
        <f t="shared" si="2"/>
        <v>3</v>
      </c>
      <c r="J27" s="59">
        <v>2</v>
      </c>
      <c r="K27" s="67">
        <f t="shared" si="3"/>
        <v>3</v>
      </c>
      <c r="L27" s="59">
        <v>3</v>
      </c>
      <c r="M27" s="69">
        <f t="shared" si="4"/>
        <v>4.5</v>
      </c>
      <c r="N27" s="72">
        <v>2</v>
      </c>
      <c r="O27" s="67">
        <f t="shared" si="5"/>
        <v>3</v>
      </c>
      <c r="P27" s="75">
        <f t="shared" si="6"/>
        <v>19.5</v>
      </c>
    </row>
  </sheetData>
  <mergeCells count="9">
    <mergeCell ref="P1:P2"/>
    <mergeCell ref="N1:O1"/>
    <mergeCell ref="L1:M1"/>
    <mergeCell ref="A1:A2"/>
    <mergeCell ref="J1:K1"/>
    <mergeCell ref="D1:E1"/>
    <mergeCell ref="F1:G1"/>
    <mergeCell ref="H1:I1"/>
    <mergeCell ref="C1:C2"/>
  </mergeCells>
  <phoneticPr fontId="13" type="noConversion"/>
  <printOptions horizontalCentered="1" gridLines="1"/>
  <pageMargins left="0" right="0" top="0.59055118110236227" bottom="0" header="0.31496062992125984" footer="0.31496062992125984"/>
  <pageSetup paperSize="9" scale="65" orientation="landscape" r:id="rId1"/>
  <headerFooter>
    <oddHeader>&amp;L2023.12.</oddHeader>
  </headerFooter>
  <rowBreaks count="1" manualBreakCount="1">
    <brk id="1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MINTA</vt:lpstr>
      <vt:lpstr>JÓ MINTA</vt:lpstr>
      <vt:lpstr>Tiszta utca 1.</vt:lpstr>
      <vt:lpstr>összesítő  Tiszta utca - 2023.</vt:lpstr>
      <vt:lpstr>'összesítő  Tiszta utca - 2023.'!Nyomtatási_terület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Nefelejcs</dc:creator>
  <cp:lastModifiedBy>Juhászné Farkas Matild</cp:lastModifiedBy>
  <cp:lastPrinted>2024-01-09T09:43:17Z</cp:lastPrinted>
  <dcterms:created xsi:type="dcterms:W3CDTF">2023-07-11T09:30:41Z</dcterms:created>
  <dcterms:modified xsi:type="dcterms:W3CDTF">2024-02-02T09:43:21Z</dcterms:modified>
</cp:coreProperties>
</file>